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state.sharepoint.com/sites/AthleticsCommunications/Shared Documents/General/Softball/Historic Stats/"/>
    </mc:Choice>
  </mc:AlternateContent>
  <xr:revisionPtr revIDLastSave="469" documentId="8_{3C76CE91-5082-491F-8BE1-0FAAD067D9E0}" xr6:coauthVersionLast="47" xr6:coauthVersionMax="47" xr10:uidLastSave="{352E990E-E46D-460D-BE93-F0C19D5E4D82}"/>
  <bookViews>
    <workbookView xWindow="57480" yWindow="-120" windowWidth="29040" windowHeight="15720" xr2:uid="{F823D6C4-CF4D-474E-AFE8-EC7596011BCC}"/>
  </bookViews>
  <sheets>
    <sheet name="Hitters OVR" sheetId="1" r:id="rId1"/>
    <sheet name="Hitters NCAAT" sheetId="2" r:id="rId2"/>
    <sheet name="Pitchers OVR" sheetId="3" r:id="rId3"/>
  </sheets>
  <definedNames>
    <definedName name="_xlnm._FilterDatabase" localSheetId="1" hidden="1">'Hitters NCAAT'!$A$7:$AJ$244</definedName>
    <definedName name="_xlnm._FilterDatabase" localSheetId="0" hidden="1">'Hitters OVR'!$A$8:$AL$251</definedName>
    <definedName name="_xlnm._FilterDatabase" localSheetId="2" hidden="1">'Pitchers OVR'!$A$8:$AH$69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43" i="1" l="1"/>
  <c r="AD187" i="1"/>
  <c r="AD70" i="1"/>
  <c r="AD97" i="1"/>
  <c r="AD86" i="1"/>
  <c r="AD227" i="1"/>
  <c r="AD88" i="1"/>
  <c r="AD27" i="1"/>
  <c r="AD91" i="1"/>
  <c r="AD211" i="1"/>
  <c r="AD71" i="1"/>
  <c r="AD53" i="1"/>
  <c r="AD229" i="1"/>
  <c r="AD209" i="1"/>
  <c r="AD58" i="1"/>
  <c r="AD32" i="1"/>
  <c r="AD18" i="1"/>
  <c r="AD12" i="1"/>
  <c r="AD207" i="1"/>
  <c r="AD33" i="1"/>
  <c r="AD204" i="1"/>
  <c r="AD54" i="1"/>
  <c r="AD55" i="1"/>
  <c r="AD135" i="1"/>
  <c r="AD85" i="1"/>
  <c r="AD65" i="1"/>
  <c r="AD77" i="1"/>
  <c r="AD217" i="1"/>
  <c r="AD194" i="1"/>
  <c r="AD78" i="1"/>
  <c r="AD251" i="1"/>
  <c r="AD68" i="1"/>
  <c r="AD250" i="1"/>
  <c r="AD44" i="1"/>
  <c r="AD25" i="1"/>
  <c r="AD94" i="1"/>
  <c r="AD163" i="1"/>
  <c r="AD114" i="1"/>
  <c r="AD113" i="1"/>
  <c r="AD21" i="1"/>
  <c r="AD118" i="1"/>
  <c r="AD235" i="1"/>
  <c r="AD169" i="1"/>
  <c r="AD124" i="1"/>
  <c r="AD121" i="1"/>
  <c r="AD132" i="1"/>
  <c r="AD214" i="1"/>
  <c r="AD117" i="1"/>
  <c r="AD247" i="1"/>
  <c r="AD133" i="1"/>
  <c r="AD239" i="1"/>
  <c r="AD186" i="1"/>
  <c r="AD14" i="1"/>
  <c r="AD216" i="1"/>
  <c r="AD243" i="1"/>
  <c r="AD109" i="1"/>
  <c r="AD146" i="1"/>
  <c r="AD13" i="1"/>
  <c r="AD150" i="1"/>
  <c r="AD215" i="1"/>
  <c r="AD79" i="1"/>
  <c r="AD173" i="1"/>
  <c r="AD84" i="1"/>
  <c r="AD31" i="1"/>
  <c r="AD198" i="1"/>
  <c r="AD35" i="1"/>
  <c r="AD75" i="1"/>
  <c r="AD151" i="1"/>
  <c r="AD22" i="1"/>
  <c r="AD60" i="1"/>
  <c r="AD93" i="1"/>
  <c r="AD9" i="1"/>
  <c r="AD108" i="1"/>
  <c r="AD213" i="1"/>
  <c r="AD72" i="1"/>
  <c r="AD36" i="1"/>
  <c r="AD241" i="1"/>
  <c r="AD190" i="1"/>
  <c r="AD139" i="1"/>
  <c r="AD212" i="1"/>
  <c r="AD63" i="1"/>
  <c r="AD152" i="1"/>
  <c r="AD172" i="1"/>
  <c r="AD130" i="1"/>
  <c r="AD74" i="1"/>
  <c r="AD82" i="1"/>
  <c r="AD164" i="1"/>
  <c r="AD126" i="1"/>
  <c r="AD106" i="1"/>
  <c r="AD16" i="1"/>
  <c r="AD205" i="1"/>
  <c r="AD175" i="1"/>
  <c r="AD102" i="1"/>
  <c r="AD128" i="1"/>
  <c r="AD166" i="1"/>
  <c r="AD104" i="1"/>
  <c r="AD47" i="1"/>
  <c r="AD156" i="1"/>
  <c r="AD66" i="1"/>
  <c r="AD15" i="1"/>
  <c r="AD147" i="1"/>
  <c r="AD176" i="1"/>
  <c r="AD28" i="1"/>
  <c r="AD249" i="1"/>
  <c r="AD92" i="1"/>
  <c r="AD49" i="1"/>
  <c r="AD244" i="1"/>
  <c r="AD221" i="1"/>
  <c r="AD245" i="1"/>
  <c r="AD232" i="1"/>
  <c r="AD89" i="1"/>
  <c r="AD210" i="1"/>
  <c r="AD26" i="1"/>
  <c r="AD37" i="1"/>
  <c r="AD174" i="1"/>
  <c r="AD167" i="1"/>
  <c r="AD51" i="1"/>
  <c r="AD120" i="1"/>
  <c r="AD246" i="1"/>
  <c r="AD67" i="1"/>
  <c r="AD23" i="1"/>
  <c r="AD234" i="1"/>
  <c r="AD208" i="1"/>
  <c r="AD219" i="1"/>
  <c r="AD20" i="1"/>
  <c r="AD206" i="1"/>
  <c r="AD56" i="1"/>
  <c r="AD145" i="1"/>
  <c r="AD162" i="1"/>
  <c r="AD137" i="1"/>
  <c r="AD196" i="1"/>
  <c r="AD40" i="1"/>
  <c r="AD80" i="1"/>
  <c r="AD98" i="1"/>
  <c r="AD103" i="1"/>
  <c r="AD127" i="1"/>
  <c r="AD160" i="1"/>
  <c r="AD178" i="1"/>
  <c r="AD236" i="1"/>
  <c r="AD83" i="1"/>
  <c r="AD148" i="1"/>
  <c r="AD199" i="1"/>
  <c r="AD125" i="1"/>
  <c r="AD61" i="1"/>
  <c r="AD233" i="1"/>
  <c r="AD248" i="1"/>
  <c r="AD170" i="1"/>
  <c r="AD226" i="1"/>
  <c r="AD119" i="1"/>
  <c r="AD192" i="1"/>
  <c r="AD17" i="1"/>
  <c r="AD231" i="1"/>
  <c r="AD34" i="1"/>
  <c r="AD69" i="1"/>
  <c r="AD129" i="1"/>
  <c r="AD168" i="1"/>
  <c r="AD220" i="1"/>
  <c r="AD189" i="1"/>
  <c r="AD110" i="1"/>
  <c r="AD99" i="1"/>
  <c r="AD122" i="1"/>
  <c r="AD73" i="1"/>
  <c r="AD41" i="1"/>
  <c r="AD59" i="1"/>
  <c r="AD191" i="1"/>
  <c r="AD149" i="1"/>
  <c r="AD24" i="1"/>
  <c r="AD142" i="1"/>
  <c r="AD76" i="1"/>
  <c r="AD238" i="1"/>
  <c r="AD45" i="1"/>
  <c r="AD57" i="1"/>
  <c r="AD200" i="1"/>
  <c r="AD111" i="1"/>
  <c r="AD50" i="1"/>
  <c r="AD107" i="1"/>
  <c r="AD52" i="1"/>
  <c r="AD141" i="1"/>
  <c r="AD101" i="1"/>
  <c r="AD182" i="1"/>
  <c r="AD11" i="1"/>
  <c r="AD100" i="1"/>
  <c r="AD29" i="1"/>
  <c r="AD131" i="1"/>
  <c r="AD179" i="1"/>
  <c r="AD42" i="1"/>
  <c r="AD193" i="1"/>
  <c r="AD228" i="1"/>
  <c r="AD218" i="1"/>
  <c r="AD230" i="1"/>
  <c r="AD165" i="1"/>
  <c r="AD184" i="1"/>
  <c r="AD180" i="1"/>
  <c r="AD90" i="1"/>
  <c r="AD112" i="1"/>
  <c r="AD202" i="1"/>
  <c r="AD115" i="1"/>
  <c r="AD181" i="1"/>
  <c r="AD136" i="1"/>
  <c r="AD161" i="1"/>
  <c r="AD48" i="1"/>
  <c r="AD154" i="1"/>
  <c r="AD222" i="1"/>
  <c r="AD140" i="1"/>
  <c r="AD138" i="1"/>
  <c r="AD242" i="1"/>
  <c r="AD171" i="1"/>
  <c r="AD237" i="1"/>
  <c r="AD188" i="1"/>
  <c r="AD62" i="1"/>
  <c r="AD43" i="1"/>
  <c r="AD195" i="1"/>
  <c r="AD87" i="1"/>
  <c r="AD30" i="1"/>
  <c r="AD105" i="1"/>
  <c r="AD158" i="1"/>
  <c r="AD134" i="1"/>
  <c r="AD223" i="1"/>
  <c r="AE10" i="3"/>
  <c r="AF10" i="3"/>
  <c r="AG10" i="3"/>
  <c r="AE11" i="3"/>
  <c r="AF11" i="3"/>
  <c r="AG11" i="3"/>
  <c r="AE12" i="3"/>
  <c r="AF12" i="3"/>
  <c r="AG12" i="3"/>
  <c r="AE13" i="3"/>
  <c r="AF13" i="3"/>
  <c r="AG13" i="3"/>
  <c r="AE14" i="3"/>
  <c r="AF14" i="3"/>
  <c r="AG14" i="3"/>
  <c r="AE15" i="3"/>
  <c r="AF15" i="3"/>
  <c r="AG15" i="3"/>
  <c r="AE16" i="3"/>
  <c r="AF16" i="3"/>
  <c r="AG16" i="3"/>
  <c r="AE17" i="3"/>
  <c r="AF17" i="3"/>
  <c r="AG17" i="3"/>
  <c r="AE18" i="3"/>
  <c r="AF18" i="3"/>
  <c r="AG18" i="3"/>
  <c r="AE19" i="3"/>
  <c r="AF19" i="3"/>
  <c r="AG19" i="3"/>
  <c r="AE20" i="3"/>
  <c r="AF20" i="3"/>
  <c r="AG20" i="3"/>
  <c r="AE21" i="3"/>
  <c r="AF21" i="3"/>
  <c r="AG21" i="3"/>
  <c r="AE22" i="3"/>
  <c r="AF22" i="3"/>
  <c r="AG22" i="3"/>
  <c r="AE23" i="3"/>
  <c r="AF23" i="3"/>
  <c r="AG23" i="3"/>
  <c r="AE24" i="3"/>
  <c r="AF24" i="3"/>
  <c r="AG24" i="3"/>
  <c r="AE25" i="3"/>
  <c r="AF25" i="3"/>
  <c r="AG25" i="3"/>
  <c r="AE26" i="3"/>
  <c r="AF26" i="3"/>
  <c r="AG26" i="3"/>
  <c r="AE27" i="3"/>
  <c r="AF27" i="3"/>
  <c r="AG27" i="3"/>
  <c r="AE28" i="3"/>
  <c r="AF28" i="3"/>
  <c r="AG28" i="3"/>
  <c r="AE29" i="3"/>
  <c r="AF29" i="3"/>
  <c r="AG29" i="3"/>
  <c r="AE30" i="3"/>
  <c r="AF30" i="3"/>
  <c r="AG30" i="3"/>
  <c r="AE31" i="3"/>
  <c r="AF31" i="3"/>
  <c r="AG31" i="3"/>
  <c r="AE32" i="3"/>
  <c r="AF32" i="3"/>
  <c r="AG32" i="3"/>
  <c r="AE33" i="3"/>
  <c r="AF33" i="3"/>
  <c r="AG33" i="3"/>
  <c r="AE34" i="3"/>
  <c r="AF34" i="3"/>
  <c r="AG34" i="3"/>
  <c r="AE35" i="3"/>
  <c r="AF35" i="3"/>
  <c r="AG35" i="3"/>
  <c r="AE36" i="3"/>
  <c r="AF36" i="3"/>
  <c r="AG36" i="3"/>
  <c r="AE37" i="3"/>
  <c r="AF37" i="3"/>
  <c r="AG37" i="3"/>
  <c r="AE38" i="3"/>
  <c r="AF38" i="3"/>
  <c r="AG38" i="3"/>
  <c r="AE39" i="3"/>
  <c r="AF39" i="3"/>
  <c r="AG39" i="3"/>
  <c r="AE40" i="3"/>
  <c r="AF40" i="3"/>
  <c r="AG40" i="3"/>
  <c r="AE41" i="3"/>
  <c r="AF41" i="3"/>
  <c r="AG41" i="3"/>
  <c r="AE42" i="3"/>
  <c r="AF42" i="3"/>
  <c r="AG42" i="3"/>
  <c r="AE43" i="3"/>
  <c r="AF43" i="3"/>
  <c r="AG43" i="3"/>
  <c r="AE44" i="3"/>
  <c r="AF44" i="3"/>
  <c r="AG44" i="3"/>
  <c r="AE45" i="3"/>
  <c r="AF45" i="3"/>
  <c r="AG45" i="3"/>
  <c r="AE46" i="3"/>
  <c r="AF46" i="3"/>
  <c r="AG46" i="3"/>
  <c r="AE47" i="3"/>
  <c r="AF47" i="3"/>
  <c r="AG47" i="3"/>
  <c r="AE48" i="3"/>
  <c r="AF48" i="3"/>
  <c r="AG48" i="3"/>
  <c r="AE49" i="3"/>
  <c r="AF49" i="3"/>
  <c r="AG49" i="3"/>
  <c r="AE50" i="3"/>
  <c r="AF50" i="3"/>
  <c r="AG50" i="3"/>
  <c r="AE51" i="3"/>
  <c r="AF51" i="3"/>
  <c r="AG51" i="3"/>
  <c r="AE52" i="3"/>
  <c r="AF52" i="3"/>
  <c r="AG52" i="3"/>
  <c r="AE53" i="3"/>
  <c r="AF53" i="3"/>
  <c r="AG53" i="3"/>
  <c r="AE54" i="3"/>
  <c r="AF54" i="3"/>
  <c r="AG54" i="3"/>
  <c r="AE55" i="3"/>
  <c r="AF55" i="3"/>
  <c r="AG55" i="3"/>
  <c r="AE56" i="3"/>
  <c r="AF56" i="3"/>
  <c r="AG56" i="3"/>
  <c r="AE57" i="3"/>
  <c r="AF57" i="3"/>
  <c r="AG57" i="3"/>
  <c r="AE58" i="3"/>
  <c r="AF58" i="3"/>
  <c r="AG58" i="3"/>
  <c r="AE59" i="3"/>
  <c r="AF59" i="3"/>
  <c r="AG59" i="3"/>
  <c r="AE60" i="3"/>
  <c r="AF60" i="3"/>
  <c r="AG60" i="3"/>
  <c r="AE61" i="3"/>
  <c r="AF61" i="3"/>
  <c r="AG61" i="3"/>
  <c r="AE62" i="3"/>
  <c r="AF62" i="3"/>
  <c r="AG62" i="3"/>
  <c r="AE63" i="3"/>
  <c r="AF63" i="3"/>
  <c r="AG63" i="3"/>
  <c r="AE64" i="3"/>
  <c r="AF64" i="3"/>
  <c r="AG64" i="3"/>
  <c r="AE65" i="3"/>
  <c r="AF65" i="3"/>
  <c r="AG65" i="3"/>
  <c r="AE66" i="3"/>
  <c r="AF66" i="3"/>
  <c r="AG66" i="3"/>
  <c r="AE67" i="3"/>
  <c r="AF67" i="3"/>
  <c r="AG67" i="3"/>
  <c r="AE68" i="3"/>
  <c r="AF68" i="3"/>
  <c r="AG68" i="3"/>
  <c r="AE69" i="3"/>
  <c r="AF69" i="3"/>
  <c r="AG69" i="3"/>
  <c r="AG9" i="3"/>
  <c r="AF9" i="3"/>
  <c r="AE9" i="3"/>
  <c r="AE250" i="2"/>
  <c r="AE249" i="2"/>
  <c r="AE248" i="2"/>
  <c r="AE247" i="2"/>
  <c r="AE246" i="2"/>
  <c r="AE245" i="2"/>
  <c r="AE244" i="2"/>
  <c r="AE243" i="2"/>
  <c r="AE242" i="2"/>
  <c r="AE241" i="2"/>
  <c r="AE240" i="2"/>
  <c r="AE239" i="2"/>
  <c r="AE238" i="2"/>
  <c r="AE237" i="2"/>
  <c r="AE236" i="2"/>
  <c r="AE235" i="2"/>
  <c r="AE234" i="2"/>
  <c r="AE233" i="2"/>
  <c r="AE232" i="2"/>
  <c r="AE231" i="2"/>
  <c r="AE230" i="2"/>
  <c r="AE229" i="2"/>
  <c r="AE228" i="2"/>
  <c r="AE227" i="2"/>
  <c r="AE226" i="2"/>
  <c r="AE225" i="2"/>
  <c r="AE224" i="2"/>
  <c r="AE223" i="2"/>
  <c r="AE222" i="2"/>
  <c r="AE221" i="2"/>
  <c r="AE220" i="2"/>
  <c r="AE219" i="2"/>
  <c r="AE218" i="2"/>
  <c r="AE217" i="2"/>
  <c r="AE216" i="2"/>
  <c r="AE215" i="2"/>
  <c r="AE214" i="2"/>
  <c r="AE213" i="2"/>
  <c r="AE212" i="2"/>
  <c r="AE211" i="2"/>
  <c r="AE210" i="2"/>
  <c r="AE209" i="2"/>
  <c r="AE208" i="2"/>
  <c r="AE207" i="2"/>
  <c r="AE206" i="2"/>
  <c r="AE205" i="2"/>
  <c r="AE204" i="2"/>
  <c r="AE203" i="2"/>
  <c r="AE202" i="2"/>
  <c r="AE201" i="2"/>
  <c r="AE200" i="2"/>
  <c r="AE199" i="2"/>
  <c r="AE198" i="2"/>
  <c r="AE197" i="2"/>
  <c r="AE196" i="2"/>
  <c r="AE195" i="2"/>
  <c r="AE194" i="2"/>
  <c r="AE193" i="2"/>
  <c r="AE192" i="2"/>
  <c r="AE191" i="2"/>
  <c r="AE190" i="2"/>
  <c r="AE189" i="2"/>
  <c r="AE188" i="2"/>
  <c r="AE187" i="2"/>
  <c r="AE186" i="2"/>
  <c r="AE185" i="2"/>
  <c r="AE184" i="2"/>
  <c r="AE183" i="2"/>
  <c r="AE182" i="2"/>
  <c r="AE181" i="2"/>
  <c r="AE180" i="2"/>
  <c r="AE179" i="2"/>
  <c r="AE178" i="2"/>
  <c r="AE177" i="2"/>
  <c r="AE176" i="2"/>
  <c r="AE175" i="2"/>
  <c r="AE174" i="2"/>
  <c r="AE173" i="2"/>
  <c r="AE172" i="2"/>
  <c r="AE171" i="2"/>
  <c r="AE170" i="2"/>
  <c r="AE169" i="2"/>
  <c r="AE168" i="2"/>
  <c r="AE167" i="2"/>
  <c r="AE166" i="2"/>
  <c r="AE165" i="2"/>
  <c r="AE164" i="2"/>
  <c r="AE163" i="2"/>
  <c r="AE162" i="2"/>
  <c r="AE161" i="2"/>
  <c r="AE160" i="2"/>
  <c r="AE159" i="2"/>
  <c r="AE158" i="2"/>
  <c r="AE157" i="2"/>
  <c r="AE156" i="2"/>
  <c r="AE155" i="2"/>
  <c r="AE154" i="2"/>
  <c r="AE153" i="2"/>
  <c r="AE152" i="2"/>
  <c r="AE151" i="2"/>
  <c r="AE150" i="2"/>
  <c r="AE149" i="2"/>
  <c r="AE148" i="2"/>
  <c r="AE147" i="2"/>
  <c r="AE146" i="2"/>
  <c r="AE145" i="2"/>
  <c r="AE144" i="2"/>
  <c r="AE143" i="2"/>
  <c r="AE142" i="2"/>
  <c r="AE141" i="2"/>
  <c r="AE140" i="2"/>
  <c r="AE139" i="2"/>
  <c r="AE138" i="2"/>
  <c r="AE137" i="2"/>
  <c r="AE136" i="2"/>
  <c r="AE135" i="2"/>
  <c r="AE134" i="2"/>
  <c r="AE133" i="2"/>
  <c r="AE132" i="2"/>
  <c r="AE131" i="2"/>
  <c r="AE130" i="2"/>
  <c r="AE129" i="2"/>
  <c r="AE128" i="2"/>
  <c r="AE127" i="2"/>
  <c r="AE126" i="2"/>
  <c r="AE125" i="2"/>
  <c r="AE124" i="2"/>
  <c r="AE123" i="2"/>
  <c r="AE122" i="2"/>
  <c r="AE121" i="2"/>
  <c r="AE120" i="2"/>
  <c r="AE119" i="2"/>
  <c r="AE118" i="2"/>
  <c r="AE117" i="2"/>
  <c r="AE116" i="2"/>
  <c r="AE115" i="2"/>
  <c r="AE114" i="2"/>
  <c r="AE113" i="2"/>
  <c r="AE112" i="2"/>
  <c r="AE111" i="2"/>
  <c r="AE110" i="2"/>
  <c r="AE109" i="2"/>
  <c r="AE108" i="2"/>
  <c r="AE107" i="2"/>
  <c r="AE106" i="2"/>
  <c r="AE105" i="2"/>
  <c r="AE104" i="2"/>
  <c r="AE103" i="2"/>
  <c r="AE102" i="2"/>
  <c r="AE101" i="2"/>
  <c r="AE100" i="2"/>
  <c r="AE99" i="2"/>
  <c r="AE98" i="2"/>
  <c r="AE97" i="2"/>
  <c r="AE96" i="2"/>
  <c r="AE95" i="2"/>
  <c r="AE94" i="2"/>
  <c r="AE93" i="2"/>
  <c r="AE92" i="2"/>
  <c r="AE91" i="2"/>
  <c r="AE90" i="2"/>
  <c r="AE89" i="2"/>
  <c r="AE88" i="2"/>
  <c r="AE87" i="2"/>
  <c r="AE86" i="2"/>
  <c r="AE85" i="2"/>
  <c r="AE84" i="2"/>
  <c r="AE83" i="2"/>
  <c r="AE82" i="2"/>
  <c r="AE81" i="2"/>
  <c r="AE80" i="2"/>
  <c r="AE79" i="2"/>
  <c r="AE78" i="2"/>
  <c r="AE77" i="2"/>
  <c r="AE76" i="2"/>
  <c r="AE75" i="2"/>
  <c r="AE74" i="2"/>
  <c r="AE73" i="2"/>
  <c r="AE72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F134" i="1"/>
  <c r="AF43" i="1"/>
  <c r="AF11" i="1"/>
  <c r="AF12" i="1"/>
  <c r="AF15" i="1"/>
  <c r="AF13" i="1"/>
  <c r="AF14" i="1"/>
  <c r="AF16" i="1"/>
  <c r="AF17" i="1"/>
  <c r="AF18" i="1"/>
  <c r="AF20" i="1"/>
  <c r="AF23" i="1"/>
  <c r="AF22" i="1"/>
  <c r="AF21" i="1"/>
  <c r="AF24" i="1"/>
  <c r="AF25" i="1"/>
  <c r="AF26" i="1"/>
  <c r="AF27" i="1"/>
  <c r="AF28" i="1"/>
  <c r="AF29" i="1"/>
  <c r="AF30" i="1"/>
  <c r="AF32" i="1"/>
  <c r="AF33" i="1"/>
  <c r="AF34" i="1"/>
  <c r="AF35" i="1"/>
  <c r="AF36" i="1"/>
  <c r="AF37" i="1"/>
  <c r="AF40" i="1"/>
  <c r="AF41" i="1"/>
  <c r="AF42" i="1"/>
  <c r="AF44" i="1"/>
  <c r="AF45" i="1"/>
  <c r="AF221" i="1"/>
  <c r="AF47" i="1"/>
  <c r="AF48" i="1"/>
  <c r="AF49" i="1"/>
  <c r="AF50" i="1"/>
  <c r="AF51" i="1"/>
  <c r="AF52" i="1"/>
  <c r="AF53" i="1"/>
  <c r="AF54" i="1"/>
  <c r="AF56" i="1"/>
  <c r="AF57" i="1"/>
  <c r="AF58" i="1"/>
  <c r="AF60" i="1"/>
  <c r="AF59" i="1"/>
  <c r="AF62" i="1"/>
  <c r="AF63" i="1"/>
  <c r="AF65" i="1"/>
  <c r="AF66" i="1"/>
  <c r="AF67" i="1"/>
  <c r="AF68" i="1"/>
  <c r="AF69" i="1"/>
  <c r="AF71" i="1"/>
  <c r="AF72" i="1"/>
  <c r="AF73" i="1"/>
  <c r="AF74" i="1"/>
  <c r="AF75" i="1"/>
  <c r="AF76" i="1"/>
  <c r="AF77" i="1"/>
  <c r="AF78" i="1"/>
  <c r="AF79" i="1"/>
  <c r="AF80" i="1"/>
  <c r="AF82" i="1"/>
  <c r="AF83" i="1"/>
  <c r="AF84" i="1"/>
  <c r="AF85" i="1"/>
  <c r="AF87" i="1"/>
  <c r="AF88" i="1"/>
  <c r="AF89" i="1"/>
  <c r="AF90" i="1"/>
  <c r="AF91" i="1"/>
  <c r="AF92" i="1"/>
  <c r="AF93" i="1"/>
  <c r="AF94" i="1"/>
  <c r="AF98" i="1"/>
  <c r="AF99" i="1"/>
  <c r="AF101" i="1"/>
  <c r="AF102" i="1"/>
  <c r="AF103" i="1"/>
  <c r="AF104" i="1"/>
  <c r="AF105" i="1"/>
  <c r="AF106" i="1"/>
  <c r="AF107" i="1"/>
  <c r="AF109" i="1"/>
  <c r="AF110" i="1"/>
  <c r="AF111" i="1"/>
  <c r="AF113" i="1"/>
  <c r="AF114" i="1"/>
  <c r="AF115" i="1"/>
  <c r="AF117" i="1"/>
  <c r="AF118" i="1"/>
  <c r="AF120" i="1"/>
  <c r="AF121" i="1"/>
  <c r="AF122" i="1"/>
  <c r="AF124" i="1"/>
  <c r="AF125" i="1"/>
  <c r="AF126" i="1"/>
  <c r="AF127" i="1"/>
  <c r="AF128" i="1"/>
  <c r="AF129" i="1"/>
  <c r="AF130" i="1"/>
  <c r="AF131" i="1"/>
  <c r="AF132" i="1"/>
  <c r="AF133" i="1"/>
  <c r="AF135" i="1"/>
  <c r="AF136" i="1"/>
  <c r="AF137" i="1"/>
  <c r="AF138" i="1"/>
  <c r="AF139" i="1"/>
  <c r="AF140" i="1"/>
  <c r="AF141" i="1"/>
  <c r="AF142" i="1"/>
  <c r="AF146" i="1"/>
  <c r="AF147" i="1"/>
  <c r="AF148" i="1"/>
  <c r="AF149" i="1"/>
  <c r="AF150" i="1"/>
  <c r="AF151" i="1"/>
  <c r="AF154" i="1"/>
  <c r="AF156" i="1"/>
  <c r="AF158" i="1"/>
  <c r="AF161" i="1"/>
  <c r="AF160" i="1"/>
  <c r="AF162" i="1"/>
  <c r="AF163" i="1"/>
  <c r="AF165" i="1"/>
  <c r="AF166" i="1"/>
  <c r="AF168" i="1"/>
  <c r="AF167" i="1"/>
  <c r="AF169" i="1"/>
  <c r="AF170" i="1"/>
  <c r="AF171" i="1"/>
  <c r="AF172" i="1"/>
  <c r="AF173" i="1"/>
  <c r="AF174" i="1"/>
  <c r="AF175" i="1"/>
  <c r="AF176" i="1"/>
  <c r="AF178" i="1"/>
  <c r="AF179" i="1"/>
  <c r="AF180" i="1"/>
  <c r="AF181" i="1"/>
  <c r="AF184" i="1"/>
  <c r="AF186" i="1"/>
  <c r="AF188" i="1"/>
  <c r="AF189" i="1"/>
  <c r="AF190" i="1"/>
  <c r="AF191" i="1"/>
  <c r="AF192" i="1"/>
  <c r="AF193" i="1"/>
  <c r="AF194" i="1"/>
  <c r="AF195" i="1"/>
  <c r="AF196" i="1"/>
  <c r="AF198" i="1"/>
  <c r="AF199" i="1"/>
  <c r="AF200" i="1"/>
  <c r="AF202" i="1"/>
  <c r="AF204" i="1"/>
  <c r="AF205" i="1"/>
  <c r="AF206" i="1"/>
  <c r="AF208" i="1"/>
  <c r="AF209" i="1"/>
  <c r="AF210" i="1"/>
  <c r="AF211" i="1"/>
  <c r="AF207" i="1"/>
  <c r="AF213" i="1"/>
  <c r="AF216" i="1"/>
  <c r="AF215" i="1"/>
  <c r="AF214" i="1"/>
  <c r="AF217" i="1"/>
  <c r="AF218" i="1"/>
  <c r="AF219" i="1"/>
  <c r="AF220" i="1"/>
  <c r="AF222" i="1"/>
  <c r="AF223" i="1"/>
  <c r="AF226" i="1"/>
  <c r="AF228" i="1"/>
  <c r="AF229" i="1"/>
  <c r="AF230" i="1"/>
  <c r="AF231" i="1"/>
  <c r="AF233" i="1"/>
  <c r="AF234" i="1"/>
  <c r="AF235" i="1"/>
  <c r="AF236" i="1"/>
  <c r="AF237" i="1"/>
  <c r="AF238" i="1"/>
  <c r="AF239" i="1"/>
  <c r="AF241" i="1"/>
  <c r="AF242" i="1"/>
  <c r="AF243" i="1"/>
  <c r="AF246" i="1"/>
  <c r="AF245" i="1"/>
  <c r="AF244" i="1"/>
  <c r="AF247" i="1"/>
  <c r="AF248" i="1"/>
  <c r="AF249" i="1"/>
  <c r="AF250" i="1"/>
  <c r="AF251" i="1"/>
  <c r="AF9" i="1"/>
</calcChain>
</file>

<file path=xl/sharedStrings.xml><?xml version="1.0" encoding="utf-8"?>
<sst xmlns="http://schemas.openxmlformats.org/spreadsheetml/2006/main" count="3610" uniqueCount="773">
  <si>
    <t>GP</t>
  </si>
  <si>
    <t>GS</t>
  </si>
  <si>
    <t>AB</t>
  </si>
  <si>
    <t>R</t>
  </si>
  <si>
    <t>H</t>
  </si>
  <si>
    <t>2B</t>
  </si>
  <si>
    <t>3B</t>
  </si>
  <si>
    <t>HR</t>
  </si>
  <si>
    <t>RBI</t>
  </si>
  <si>
    <t>TB</t>
  </si>
  <si>
    <t>SLG%</t>
  </si>
  <si>
    <t>BB</t>
  </si>
  <si>
    <t>HBP</t>
  </si>
  <si>
    <t>SO</t>
  </si>
  <si>
    <t>GDP</t>
  </si>
  <si>
    <t>OB%</t>
  </si>
  <si>
    <t>SF</t>
  </si>
  <si>
    <t>SH</t>
  </si>
  <si>
    <t>SB</t>
  </si>
  <si>
    <t>PO</t>
  </si>
  <si>
    <t>A</t>
  </si>
  <si>
    <t>E</t>
  </si>
  <si>
    <t>FLD%</t>
  </si>
  <si>
    <t>AVG</t>
  </si>
  <si>
    <t>YEARS</t>
  </si>
  <si>
    <t>OPS</t>
  </si>
  <si>
    <t>KL</t>
  </si>
  <si>
    <t>2OUT RBI</t>
  </si>
  <si>
    <t>RUNNERS CS</t>
  </si>
  <si>
    <t>RUNNERS PO</t>
  </si>
  <si>
    <t>SB ALLOWED</t>
  </si>
  <si>
    <t>MISSISSIPPI STATE SOFTBALL CAREER HITTING/FIELDING STATISTICS</t>
  </si>
  <si>
    <t>SBA</t>
  </si>
  <si>
    <t>Indicates active players</t>
  </si>
  <si>
    <t>No season stats from 1982 available</t>
  </si>
  <si>
    <t>The following statistics were not kept prior to year listed</t>
  </si>
  <si>
    <t>2015-18</t>
  </si>
  <si>
    <t>2005-08</t>
  </si>
  <si>
    <t>1998-99</t>
  </si>
  <si>
    <t>2014-15</t>
  </si>
  <si>
    <t>POS</t>
  </si>
  <si>
    <t>HOMETOWN</t>
  </si>
  <si>
    <t>INF/C</t>
  </si>
  <si>
    <t>Chesterfield, Va.</t>
  </si>
  <si>
    <t>RHP</t>
  </si>
  <si>
    <t>Memphis, Tenn.</t>
  </si>
  <si>
    <t>Farmington, N.M.</t>
  </si>
  <si>
    <t>INF</t>
  </si>
  <si>
    <t>Waxhaw, N.C.</t>
  </si>
  <si>
    <t>Lithonia, Ga.</t>
  </si>
  <si>
    <t>2007-10</t>
  </si>
  <si>
    <t>C/UTL</t>
  </si>
  <si>
    <t>Madison, Miss.</t>
  </si>
  <si>
    <t>2014-17</t>
  </si>
  <si>
    <t>1B</t>
  </si>
  <si>
    <t>2006-09</t>
  </si>
  <si>
    <t>Vestavia Hills, Ala.</t>
  </si>
  <si>
    <t>Douglasville, Ga.</t>
  </si>
  <si>
    <t>C</t>
  </si>
  <si>
    <t>Brookhaven, Miss.</t>
  </si>
  <si>
    <t>2007-08</t>
  </si>
  <si>
    <t>LHP</t>
  </si>
  <si>
    <t xml:space="preserve">Aurora, Ill. </t>
  </si>
  <si>
    <t>2010-13</t>
  </si>
  <si>
    <t>OF</t>
  </si>
  <si>
    <t>Brandon, Fla.</t>
  </si>
  <si>
    <t>2008-12</t>
  </si>
  <si>
    <t>2011-13</t>
  </si>
  <si>
    <t>UTL</t>
  </si>
  <si>
    <t>Braselton, Ga.</t>
  </si>
  <si>
    <t>Torrance, Calif.</t>
  </si>
  <si>
    <t>1997-98</t>
  </si>
  <si>
    <t>Elkville, Ill.</t>
  </si>
  <si>
    <t>2023-Pr.</t>
  </si>
  <si>
    <t>Ooltewah, Tenn.</t>
  </si>
  <si>
    <t>2000-03</t>
  </si>
  <si>
    <t>P</t>
  </si>
  <si>
    <t>Cave Creek, Ariz.</t>
  </si>
  <si>
    <t>C/OF</t>
  </si>
  <si>
    <t>Pike Road, Ala.</t>
  </si>
  <si>
    <t>2024-Pr.</t>
  </si>
  <si>
    <t>Sugar Land, Texas</t>
  </si>
  <si>
    <t>2005-06</t>
  </si>
  <si>
    <t>Long Beach, Miss.</t>
  </si>
  <si>
    <t>Royal Oak, Mich.</t>
  </si>
  <si>
    <t>1984-85</t>
  </si>
  <si>
    <t>RHP/UTL</t>
  </si>
  <si>
    <t>Chattanooga, Tenn.</t>
  </si>
  <si>
    <t>Lake in the Hills, Ill.</t>
  </si>
  <si>
    <t>2022-23</t>
  </si>
  <si>
    <t>Springfield, Mo.</t>
  </si>
  <si>
    <t>Cordova, Tenn.</t>
  </si>
  <si>
    <t>Yucaipa, Calif.</t>
  </si>
  <si>
    <t>2001-04</t>
  </si>
  <si>
    <t>Houston, Miss.</t>
  </si>
  <si>
    <t>2020-24</t>
  </si>
  <si>
    <t>Florence, Ala.</t>
  </si>
  <si>
    <t>Haymarket, Va.</t>
  </si>
  <si>
    <t>Gulfport, Miss.</t>
  </si>
  <si>
    <t>Starkville, Miss.</t>
  </si>
  <si>
    <t>1997-00</t>
  </si>
  <si>
    <t>Lake Elsinore, Calif.</t>
  </si>
  <si>
    <t>2018-19</t>
  </si>
  <si>
    <t>Jackson, Miss.</t>
  </si>
  <si>
    <t>Baton Rouge, La.</t>
  </si>
  <si>
    <t>Valencia, Calif.</t>
  </si>
  <si>
    <t>1997-99</t>
  </si>
  <si>
    <t>C/INF</t>
  </si>
  <si>
    <t>Celina, Texas</t>
  </si>
  <si>
    <t>2023-24</t>
  </si>
  <si>
    <t>Lucedale, Miss.</t>
  </si>
  <si>
    <t>2004-07</t>
  </si>
  <si>
    <t>Cornelia, Ga.</t>
  </si>
  <si>
    <t>INF/OF</t>
  </si>
  <si>
    <t>Birmingham, Ala.</t>
  </si>
  <si>
    <t>Magnolia, Texas</t>
  </si>
  <si>
    <t>Otto, N.C.</t>
  </si>
  <si>
    <t>2016-17</t>
  </si>
  <si>
    <t>Philadelphia, Miss.</t>
  </si>
  <si>
    <t>Houston, Texas</t>
  </si>
  <si>
    <t>Hillsborough, N.C.</t>
  </si>
  <si>
    <t>2018-22</t>
  </si>
  <si>
    <t>2017-22</t>
  </si>
  <si>
    <t>Monroe, La.</t>
  </si>
  <si>
    <t>1985-86</t>
  </si>
  <si>
    <t>^Career totals include MSU totals only, previous school totals not included for transfer athletes</t>
  </si>
  <si>
    <r>
      <t>*Statistics updated following each completed season</t>
    </r>
    <r>
      <rPr>
        <b/>
        <i/>
        <sz val="11"/>
        <color theme="0"/>
        <rFont val="Aptos Narrow"/>
        <family val="2"/>
        <scheme val="minor"/>
      </rPr>
      <t xml:space="preserve"> | Last update: Jan. 7, 2025</t>
    </r>
  </si>
  <si>
    <t>LaPlace, La.</t>
  </si>
  <si>
    <t>Malakoff, Texas</t>
  </si>
  <si>
    <t>2018-20</t>
  </si>
  <si>
    <t>1982-84</t>
  </si>
  <si>
    <t>Trussville, Ala.</t>
  </si>
  <si>
    <t>2017-18</t>
  </si>
  <si>
    <t>Hueytown, Ala.</t>
  </si>
  <si>
    <t>2009-12</t>
  </si>
  <si>
    <t>McDonough, Ga.</t>
  </si>
  <si>
    <t>2013-15</t>
  </si>
  <si>
    <t>Woodbridge, Va.</t>
  </si>
  <si>
    <t>2020-22</t>
  </si>
  <si>
    <t>Waldron, Ind.</t>
  </si>
  <si>
    <t>C/3B</t>
  </si>
  <si>
    <t>Oakdale, Calif.</t>
  </si>
  <si>
    <t>RHP/INF</t>
  </si>
  <si>
    <t>Temecula, Calif.</t>
  </si>
  <si>
    <t>2022-24</t>
  </si>
  <si>
    <t>Swedesboro, N.J.</t>
  </si>
  <si>
    <t>2019-23</t>
  </si>
  <si>
    <t>Vancouver, Wash.</t>
  </si>
  <si>
    <t>Scottsdale, Ariz.</t>
  </si>
  <si>
    <t>Lone Grove, Okla.</t>
  </si>
  <si>
    <t>Kannapolis, N.C.</t>
  </si>
  <si>
    <t>2021-22</t>
  </si>
  <si>
    <t>2013-14</t>
  </si>
  <si>
    <t>Kent, Wash.</t>
  </si>
  <si>
    <t>Titusville, Fla.</t>
  </si>
  <si>
    <t>1983-84</t>
  </si>
  <si>
    <t>RHP/3B</t>
  </si>
  <si>
    <t>Chowchilla, Calif.</t>
  </si>
  <si>
    <t>Clermont, Fla.</t>
  </si>
  <si>
    <t>2012-15</t>
  </si>
  <si>
    <t>Hartselle, Ala.</t>
  </si>
  <si>
    <t>Myakka City, Fla.</t>
  </si>
  <si>
    <t>2013-17</t>
  </si>
  <si>
    <t>Aledo, Texas</t>
  </si>
  <si>
    <t>Hebron, Md.</t>
  </si>
  <si>
    <t>Hoover, Ala.</t>
  </si>
  <si>
    <t>Moss Point, Miss.</t>
  </si>
  <si>
    <t>SS</t>
  </si>
  <si>
    <t>Germantown, Tenn.</t>
  </si>
  <si>
    <t>1983-86</t>
  </si>
  <si>
    <t>Palestine, Ark.</t>
  </si>
  <si>
    <t>2020-23</t>
  </si>
  <si>
    <t>Phoenix, Ariz.</t>
  </si>
  <si>
    <t>Santa Barbara, Calif.</t>
  </si>
  <si>
    <t>Pawleys Island, S.C.</t>
  </si>
  <si>
    <t>2016-19</t>
  </si>
  <si>
    <t>Mathiston, Miss.</t>
  </si>
  <si>
    <t>C/1B</t>
  </si>
  <si>
    <t>Whitwell, Tenn.</t>
  </si>
  <si>
    <t>Leesburg, Va.</t>
  </si>
  <si>
    <t>2009-10</t>
  </si>
  <si>
    <t>St. Matthews, S.C.</t>
  </si>
  <si>
    <t>Nashville, Tenn.</t>
  </si>
  <si>
    <t>Gretna, La.</t>
  </si>
  <si>
    <t>1984-86</t>
  </si>
  <si>
    <t>2012-13</t>
  </si>
  <si>
    <t>Somerset, Ky.</t>
  </si>
  <si>
    <t>2022-Pr.</t>
  </si>
  <si>
    <t>Aurora, Ill.</t>
  </si>
  <si>
    <t>Brandon, Miss.</t>
  </si>
  <si>
    <t>2006-07</t>
  </si>
  <si>
    <t>Tupelo, Miss.</t>
  </si>
  <si>
    <t>Batesville, Miss.</t>
  </si>
  <si>
    <t>1B/OF</t>
  </si>
  <si>
    <t>Prescott, Ariz.</t>
  </si>
  <si>
    <t>Pensacola, Fla.</t>
  </si>
  <si>
    <t>East Dublin, Ga.</t>
  </si>
  <si>
    <t>2001-05</t>
  </si>
  <si>
    <t>Tucson, Ariz.</t>
  </si>
  <si>
    <t>Kosciusko, Miss.</t>
  </si>
  <si>
    <t>St. Louis, Mo.</t>
  </si>
  <si>
    <t>Calhoun, Ga.</t>
  </si>
  <si>
    <t>Montgomery, Ala.</t>
  </si>
  <si>
    <t>Saltillo, Miss.</t>
  </si>
  <si>
    <t>2005-07</t>
  </si>
  <si>
    <t>Altoona, Iowa</t>
  </si>
  <si>
    <t>Charleston, W. Va.</t>
  </si>
  <si>
    <t>Hawthorne, Calif.</t>
  </si>
  <si>
    <t>2019-21</t>
  </si>
  <si>
    <t>Lawrenceville, Ga.</t>
  </si>
  <si>
    <t>2011-14</t>
  </si>
  <si>
    <t>Waller, Texas</t>
  </si>
  <si>
    <t>Greenwood, Miss.</t>
  </si>
  <si>
    <t>1998-01</t>
  </si>
  <si>
    <t>North Torrance, Calif.</t>
  </si>
  <si>
    <t xml:space="preserve">Liberty, Miss. </t>
  </si>
  <si>
    <t>Long Beach, Calif.</t>
  </si>
  <si>
    <t>Petal, Miss.</t>
  </si>
  <si>
    <t>Grimes, Iowa</t>
  </si>
  <si>
    <t>Fayetteville, Tenn.</t>
  </si>
  <si>
    <t>2002-05</t>
  </si>
  <si>
    <t>Pope, Miss.</t>
  </si>
  <si>
    <t>Port Orchard, Wash.</t>
  </si>
  <si>
    <t>Monticello, Miss.</t>
  </si>
  <si>
    <t>2006-08</t>
  </si>
  <si>
    <t>Amory, Miss.</t>
  </si>
  <si>
    <t>Parkland, Fla.</t>
  </si>
  <si>
    <t>Nacogdoches, Texas</t>
  </si>
  <si>
    <t>Lake Park, Fla.</t>
  </si>
  <si>
    <t>Hope Hull, Ala.</t>
  </si>
  <si>
    <t>Laurel, Miss.</t>
  </si>
  <si>
    <t>Colorado Springs, Colo.</t>
  </si>
  <si>
    <t>Chalmette, La.</t>
  </si>
  <si>
    <t>1982-83</t>
  </si>
  <si>
    <t>El Sobrante, Calif.</t>
  </si>
  <si>
    <t>Holly Springs, Miss.</t>
  </si>
  <si>
    <t>Sacramento, Calif.</t>
  </si>
  <si>
    <t>West Palm Beach, Fla.</t>
  </si>
  <si>
    <t>Quitman, Miss.</t>
  </si>
  <si>
    <t>2001-02</t>
  </si>
  <si>
    <t>RHP/OF</t>
  </si>
  <si>
    <t>Weatherford, Texas</t>
  </si>
  <si>
    <t>Orange Park, Fla.</t>
  </si>
  <si>
    <t>Acworth, Ga.</t>
  </si>
  <si>
    <t>2008-11</t>
  </si>
  <si>
    <t>Murrieta, Calif.</t>
  </si>
  <si>
    <t>2013-16</t>
  </si>
  <si>
    <t>San Diego, Calif.</t>
  </si>
  <si>
    <t>Ankeny, Iowa</t>
  </si>
  <si>
    <t>2007-09</t>
  </si>
  <si>
    <t>2003-04</t>
  </si>
  <si>
    <t>Madison, Ala.</t>
  </si>
  <si>
    <t>Olive Branch, Miss.</t>
  </si>
  <si>
    <t>Newnan, Ga.</t>
  </si>
  <si>
    <t>Easley, S.C.</t>
  </si>
  <si>
    <t>Pascagoula, Miss.</t>
  </si>
  <si>
    <t>Demopolis, Ala.</t>
  </si>
  <si>
    <t>Water Valley, Miss.</t>
  </si>
  <si>
    <t>Wes Monroe, La.</t>
  </si>
  <si>
    <t>Gardena, Calif.</t>
  </si>
  <si>
    <t>Round Rock, Texas</t>
  </si>
  <si>
    <t>Rancho Cucamonga, Calif.</t>
  </si>
  <si>
    <t>2000-01</t>
  </si>
  <si>
    <t>Sullivan, Mo.</t>
  </si>
  <si>
    <t>Hattiesburg, Miss.</t>
  </si>
  <si>
    <t>Ackerman, Miss.</t>
  </si>
  <si>
    <t>2010-11</t>
  </si>
  <si>
    <t>Clinton, Miss.</t>
  </si>
  <si>
    <t>Eugene, Ore.</t>
  </si>
  <si>
    <t>Camas, Wash.</t>
  </si>
  <si>
    <t>East Coweta, Ga.</t>
  </si>
  <si>
    <t>Harvest, Ala.</t>
  </si>
  <si>
    <t>2017-19</t>
  </si>
  <si>
    <t>Bolton, Miss.</t>
  </si>
  <si>
    <t>West Chicago, Ill.</t>
  </si>
  <si>
    <t>Marrero, La.</t>
  </si>
  <si>
    <t>Huntsville, Ala.</t>
  </si>
  <si>
    <t>1999-01</t>
  </si>
  <si>
    <t>Moulton, Ala.</t>
  </si>
  <si>
    <t>Jasper, Texas</t>
  </si>
  <si>
    <t>Duluth, Ga.</t>
  </si>
  <si>
    <t>Winterhaven, Fla.</t>
  </si>
  <si>
    <t>Sugar Grove, Ill.</t>
  </si>
  <si>
    <t>East Alton, Ill.</t>
  </si>
  <si>
    <t>Kapolei, Hawaii</t>
  </si>
  <si>
    <t>Fairview, Texas</t>
  </si>
  <si>
    <t>2020-21</t>
  </si>
  <si>
    <t>2008-21</t>
  </si>
  <si>
    <t>The Woodlands, Texas</t>
  </si>
  <si>
    <t>2018-21</t>
  </si>
  <si>
    <t>Sand Rock, Ala.</t>
  </si>
  <si>
    <t>Fresno, Calif.</t>
  </si>
  <si>
    <t>George County, Miss.</t>
  </si>
  <si>
    <t>St. Petersburg, Fla.</t>
  </si>
  <si>
    <t>Romoland, Calif.</t>
  </si>
  <si>
    <t>2001-03</t>
  </si>
  <si>
    <t>Barlett, Tenn.</t>
  </si>
  <si>
    <t>Fayetteville, Ga.</t>
  </si>
  <si>
    <t>Owasso, Okla.</t>
  </si>
  <si>
    <t>Des Moines, Iowa</t>
  </si>
  <si>
    <t>Haleyville, Ala.</t>
  </si>
  <si>
    <t>Kingwood, Texas</t>
  </si>
  <si>
    <t>Marianette, Wis.</t>
  </si>
  <si>
    <t>2011-12</t>
  </si>
  <si>
    <t>Williamsville, N.Y.</t>
  </si>
  <si>
    <t>Roswell, Ga.</t>
  </si>
  <si>
    <t>2000-02</t>
  </si>
  <si>
    <t>Brantley, Ala.</t>
  </si>
  <si>
    <t>LHP/UTL</t>
  </si>
  <si>
    <t>Jacksonville, Fla.</t>
  </si>
  <si>
    <t>1999-02</t>
  </si>
  <si>
    <t>Katy, Texas</t>
  </si>
  <si>
    <t>2003-06</t>
  </si>
  <si>
    <t>Carrollton, Ga.</t>
  </si>
  <si>
    <t>Mobile, Ala.</t>
  </si>
  <si>
    <t>2017-20</t>
  </si>
  <si>
    <t>Giddings, Texas</t>
  </si>
  <si>
    <t>Nettleton, Miss.</t>
  </si>
  <si>
    <t>2008-10</t>
  </si>
  <si>
    <t>Terry, Miss.</t>
  </si>
  <si>
    <t>Shawnee, Kan.</t>
  </si>
  <si>
    <t>Calyn</t>
  </si>
  <si>
    <t>Adams</t>
  </si>
  <si>
    <t>Susan</t>
  </si>
  <si>
    <t>Akins</t>
  </si>
  <si>
    <t>Autumn</t>
  </si>
  <si>
    <t>Anderson</t>
  </si>
  <si>
    <t>Madison</t>
  </si>
  <si>
    <t>Arroyo</t>
  </si>
  <si>
    <t>Jessie</t>
  </si>
  <si>
    <t>Bailey</t>
  </si>
  <si>
    <t>Ali</t>
  </si>
  <si>
    <t>Bainbridge</t>
  </si>
  <si>
    <t>Nadia</t>
  </si>
  <si>
    <t>Barbary</t>
  </si>
  <si>
    <t>Megan</t>
  </si>
  <si>
    <t>Bateman</t>
  </si>
  <si>
    <t>Stephanie</t>
  </si>
  <si>
    <t>Becker</t>
  </si>
  <si>
    <t>Brittany</t>
  </si>
  <si>
    <t>Bell</t>
  </si>
  <si>
    <t>Briana</t>
  </si>
  <si>
    <t>Morgan</t>
  </si>
  <si>
    <t>Ariana</t>
  </si>
  <si>
    <t>Benardo</t>
  </si>
  <si>
    <t>Bernardini</t>
  </si>
  <si>
    <t>Brooke</t>
  </si>
  <si>
    <t>Best</t>
  </si>
  <si>
    <t>Reis</t>
  </si>
  <si>
    <t>Beuerlein</t>
  </si>
  <si>
    <t>Blaine</t>
  </si>
  <si>
    <t>Ragan</t>
  </si>
  <si>
    <t>Blake</t>
  </si>
  <si>
    <t>Demi</t>
  </si>
  <si>
    <t>Blaker</t>
  </si>
  <si>
    <t>Vicki</t>
  </si>
  <si>
    <t>Bonar</t>
  </si>
  <si>
    <t>Kayla</t>
  </si>
  <si>
    <t>Boseman</t>
  </si>
  <si>
    <t>Bri</t>
  </si>
  <si>
    <t>Bower</t>
  </si>
  <si>
    <t>Nakita</t>
  </si>
  <si>
    <t>Boyce</t>
  </si>
  <si>
    <t>Chelsea</t>
  </si>
  <si>
    <t>Bramlett</t>
  </si>
  <si>
    <t>Blaire</t>
  </si>
  <si>
    <t>Brown</t>
  </si>
  <si>
    <t>Aquana</t>
  </si>
  <si>
    <t>Brownlee</t>
  </si>
  <si>
    <t>Tina</t>
  </si>
  <si>
    <t>Burcham</t>
  </si>
  <si>
    <t>Courtney</t>
  </si>
  <si>
    <t>Bures</t>
  </si>
  <si>
    <t>Jadyn</t>
  </si>
  <si>
    <t>Burney</t>
  </si>
  <si>
    <t>Chris</t>
  </si>
  <si>
    <t>Bushby</t>
  </si>
  <si>
    <t>Cantillo</t>
  </si>
  <si>
    <t>Carmen</t>
  </si>
  <si>
    <t>Carter</t>
  </si>
  <si>
    <t>Julie</t>
  </si>
  <si>
    <t>Clark</t>
  </si>
  <si>
    <t>Tracy</t>
  </si>
  <si>
    <t>Gabby</t>
  </si>
  <si>
    <t>Coffey</t>
  </si>
  <si>
    <t>Comeaux</t>
  </si>
  <si>
    <t>Paige</t>
  </si>
  <si>
    <t>Cook</t>
  </si>
  <si>
    <t>Jessica</t>
  </si>
  <si>
    <t>Cooley</t>
  </si>
  <si>
    <t>Katie</t>
  </si>
  <si>
    <t>Cori</t>
  </si>
  <si>
    <t>Cooper</t>
  </si>
  <si>
    <t>Cousineua</t>
  </si>
  <si>
    <t>Grace</t>
  </si>
  <si>
    <t>Dabbs</t>
  </si>
  <si>
    <t>Stacey</t>
  </si>
  <si>
    <t>Saleyna</t>
  </si>
  <si>
    <t>Daniel</t>
  </si>
  <si>
    <t>Davidson</t>
  </si>
  <si>
    <t>Mia</t>
  </si>
  <si>
    <t>Montana</t>
  </si>
  <si>
    <t>Kim</t>
  </si>
  <si>
    <t>Davis</t>
  </si>
  <si>
    <t>Summer</t>
  </si>
  <si>
    <t>Delaneuville</t>
  </si>
  <si>
    <t>Candace</t>
  </si>
  <si>
    <t>Denis</t>
  </si>
  <si>
    <t>Janice</t>
  </si>
  <si>
    <t>DeNomie</t>
  </si>
  <si>
    <t>Maddie</t>
  </si>
  <si>
    <t>Dorsett</t>
  </si>
  <si>
    <t>Lindsey</t>
  </si>
  <si>
    <t>Dunlap</t>
  </si>
  <si>
    <t>Julia</t>
  </si>
  <si>
    <t>Echols</t>
  </si>
  <si>
    <t>Kiki</t>
  </si>
  <si>
    <t>Edwards</t>
  </si>
  <si>
    <t>Kylee</t>
  </si>
  <si>
    <t>Ellwood</t>
  </si>
  <si>
    <t>Delainey</t>
  </si>
  <si>
    <t>Everett</t>
  </si>
  <si>
    <t>Matalasi</t>
  </si>
  <si>
    <t>Faapito</t>
  </si>
  <si>
    <t>Fagan</t>
  </si>
  <si>
    <t>Shawna</t>
  </si>
  <si>
    <t>Feldt</t>
  </si>
  <si>
    <t>Shelby</t>
  </si>
  <si>
    <t>Fisher</t>
  </si>
  <si>
    <t>Misty</t>
  </si>
  <si>
    <t>Flesher</t>
  </si>
  <si>
    <t>Allison</t>
  </si>
  <si>
    <t>Florian</t>
  </si>
  <si>
    <t>Phoebe</t>
  </si>
  <si>
    <t>Logan</t>
  </si>
  <si>
    <t>Foulks</t>
  </si>
  <si>
    <t>Frank</t>
  </si>
  <si>
    <t>Karen</t>
  </si>
  <si>
    <t>Futch</t>
  </si>
  <si>
    <t>Gates</t>
  </si>
  <si>
    <t>Michelle</t>
  </si>
  <si>
    <t>Erika</t>
  </si>
  <si>
    <t>Gaul</t>
  </si>
  <si>
    <t>Gentle</t>
  </si>
  <si>
    <t>Pam</t>
  </si>
  <si>
    <t>Gentry</t>
  </si>
  <si>
    <t>Gibson</t>
  </si>
  <si>
    <t>Kinsey</t>
  </si>
  <si>
    <t>Goelz</t>
  </si>
  <si>
    <t>Olivia</t>
  </si>
  <si>
    <t>Golden</t>
  </si>
  <si>
    <t>Connie</t>
  </si>
  <si>
    <t>Goldsmith</t>
  </si>
  <si>
    <t>Robynn</t>
  </si>
  <si>
    <t>Goodwin</t>
  </si>
  <si>
    <t>Macy</t>
  </si>
  <si>
    <t>Graf</t>
  </si>
  <si>
    <t>Regan</t>
  </si>
  <si>
    <t>Green</t>
  </si>
  <si>
    <t>Jamie</t>
  </si>
  <si>
    <t>Gregg</t>
  </si>
  <si>
    <t>Stacy</t>
  </si>
  <si>
    <t>Gresham</t>
  </si>
  <si>
    <t>Hayle</t>
  </si>
  <si>
    <t>Guess</t>
  </si>
  <si>
    <t>Reggie</t>
  </si>
  <si>
    <t>Harrison</t>
  </si>
  <si>
    <t>Meg</t>
  </si>
  <si>
    <t>Hartnett</t>
  </si>
  <si>
    <t>Kenley</t>
  </si>
  <si>
    <t>Hawk</t>
  </si>
  <si>
    <t>Salen</t>
  </si>
  <si>
    <t>Hawkins</t>
  </si>
  <si>
    <t>Jenny</t>
  </si>
  <si>
    <t>Hehnke</t>
  </si>
  <si>
    <t>Emily</t>
  </si>
  <si>
    <t>Heimberger</t>
  </si>
  <si>
    <t>Helms</t>
  </si>
  <si>
    <t>Nichole</t>
  </si>
  <si>
    <t>Henry</t>
  </si>
  <si>
    <t>Allie</t>
  </si>
  <si>
    <t>Heon</t>
  </si>
  <si>
    <t>Missy</t>
  </si>
  <si>
    <t>Herbert</t>
  </si>
  <si>
    <t>Blair</t>
  </si>
  <si>
    <t>Hewett</t>
  </si>
  <si>
    <t>Sara</t>
  </si>
  <si>
    <t>Hickerson</t>
  </si>
  <si>
    <t>Swayze</t>
  </si>
  <si>
    <t>Hollenhead</t>
  </si>
  <si>
    <t>Sharon</t>
  </si>
  <si>
    <t>Hooper</t>
  </si>
  <si>
    <t>Riley</t>
  </si>
  <si>
    <t>Hull</t>
  </si>
  <si>
    <t>Lindsay</t>
  </si>
  <si>
    <t>Hunley</t>
  </si>
  <si>
    <t>Rachel</t>
  </si>
  <si>
    <t>Hurley</t>
  </si>
  <si>
    <t>Ingram</t>
  </si>
  <si>
    <t>Amanda</t>
  </si>
  <si>
    <t>Ivy</t>
  </si>
  <si>
    <t>Kate</t>
  </si>
  <si>
    <t>Jaspers</t>
  </si>
  <si>
    <t>Sherri</t>
  </si>
  <si>
    <t>Jennings</t>
  </si>
  <si>
    <t>Jennifer</t>
  </si>
  <si>
    <t>Jessup</t>
  </si>
  <si>
    <t>Dani</t>
  </si>
  <si>
    <t>Johnson</t>
  </si>
  <si>
    <t>Donna</t>
  </si>
  <si>
    <t>Jones</t>
  </si>
  <si>
    <t>Alicia</t>
  </si>
  <si>
    <t>Judd</t>
  </si>
  <si>
    <t>Aimee</t>
  </si>
  <si>
    <t>Juedemann</t>
  </si>
  <si>
    <t>Taylor</t>
  </si>
  <si>
    <t>Kelly</t>
  </si>
  <si>
    <t>Madisyn</t>
  </si>
  <si>
    <t>Kennedy</t>
  </si>
  <si>
    <t>Kendell</t>
  </si>
  <si>
    <t>Kimbrough</t>
  </si>
  <si>
    <t>Kinney</t>
  </si>
  <si>
    <t>Cassady</t>
  </si>
  <si>
    <t>Knudsen</t>
  </si>
  <si>
    <t>Kiersten</t>
  </si>
  <si>
    <t>Landers</t>
  </si>
  <si>
    <t>Fa</t>
  </si>
  <si>
    <t>Leilua</t>
  </si>
  <si>
    <t>Sam</t>
  </si>
  <si>
    <t>Lenahan</t>
  </si>
  <si>
    <t>Hosanna</t>
  </si>
  <si>
    <t>Lindblade</t>
  </si>
  <si>
    <t>Lott</t>
  </si>
  <si>
    <t>Alyssa</t>
  </si>
  <si>
    <t>Loza</t>
  </si>
  <si>
    <t>Mabry</t>
  </si>
  <si>
    <t>Chloe</t>
  </si>
  <si>
    <t>Malau’ulu</t>
  </si>
  <si>
    <t>Lexi</t>
  </si>
  <si>
    <t>Malone</t>
  </si>
  <si>
    <t>Josey</t>
  </si>
  <si>
    <t>Marron</t>
  </si>
  <si>
    <t>Melissa</t>
  </si>
  <si>
    <t>Massey</t>
  </si>
  <si>
    <t>Lezlie</t>
  </si>
  <si>
    <t>Mathews</t>
  </si>
  <si>
    <t>Cindy</t>
  </si>
  <si>
    <t>McCain</t>
  </si>
  <si>
    <t>Keri</t>
  </si>
  <si>
    <t>McCallum</t>
  </si>
  <si>
    <t>Gina</t>
  </si>
  <si>
    <t>McCloud</t>
  </si>
  <si>
    <t>Tanelda</t>
  </si>
  <si>
    <t>McDonald</t>
  </si>
  <si>
    <t>McFarling</t>
  </si>
  <si>
    <t>Jackie</t>
  </si>
  <si>
    <t>McKenna</t>
  </si>
  <si>
    <t>Iyhia</t>
  </si>
  <si>
    <t>McMichael</t>
  </si>
  <si>
    <t>Bonnie</t>
  </si>
  <si>
    <t>McWatters</t>
  </si>
  <si>
    <t>Meyer</t>
  </si>
  <si>
    <t>Kelli</t>
  </si>
  <si>
    <t>Miller</t>
  </si>
  <si>
    <t>Christene</t>
  </si>
  <si>
    <t>Minor</t>
  </si>
  <si>
    <t>Mitchell</t>
  </si>
  <si>
    <t>Moore</t>
  </si>
  <si>
    <t>Kat</t>
  </si>
  <si>
    <t>Shea</t>
  </si>
  <si>
    <t>Moreno</t>
  </si>
  <si>
    <t>Melanie</t>
  </si>
  <si>
    <t>Nicole</t>
  </si>
  <si>
    <t>Moschetti</t>
  </si>
  <si>
    <t>Amy</t>
  </si>
  <si>
    <t>Mosley</t>
  </si>
  <si>
    <t>Nelson</t>
  </si>
  <si>
    <t>Nesbit</t>
  </si>
  <si>
    <t>Erin</t>
  </si>
  <si>
    <t>Loryn</t>
  </si>
  <si>
    <t>Nichols</t>
  </si>
  <si>
    <t>Sarai</t>
  </si>
  <si>
    <t>Niu</t>
  </si>
  <si>
    <t>Kelsey</t>
  </si>
  <si>
    <t>Nurnberg</t>
  </si>
  <si>
    <t>Meagan</t>
  </si>
  <si>
    <t>O’Nan</t>
  </si>
  <si>
    <t>Offutt</t>
  </si>
  <si>
    <t>Osborn</t>
  </si>
  <si>
    <t>Alison</t>
  </si>
  <si>
    <t>Owen</t>
  </si>
  <si>
    <t>Owens</t>
  </si>
  <si>
    <t>Tyeah</t>
  </si>
  <si>
    <t>Patterson</t>
  </si>
  <si>
    <t>Maryann</t>
  </si>
  <si>
    <t>Pedroli</t>
  </si>
  <si>
    <t>Pendley</t>
  </si>
  <si>
    <t>Perrault</t>
  </si>
  <si>
    <t>Macey</t>
  </si>
  <si>
    <t>Petrey</t>
  </si>
  <si>
    <t>Ashley</t>
  </si>
  <si>
    <t>Phillips</t>
  </si>
  <si>
    <t>Cathy</t>
  </si>
  <si>
    <t>Pippins</t>
  </si>
  <si>
    <t>Leilani</t>
  </si>
  <si>
    <t>Pulemau</t>
  </si>
  <si>
    <t>Jacey</t>
  </si>
  <si>
    <t>Punches</t>
  </si>
  <si>
    <t>Pursell</t>
  </si>
  <si>
    <t>Addison</t>
  </si>
  <si>
    <t>Purvis</t>
  </si>
  <si>
    <t>Christian</t>
  </si>
  <si>
    <t>Quinn</t>
  </si>
  <si>
    <t>Raines</t>
  </si>
  <si>
    <t>Reese</t>
  </si>
  <si>
    <t>Becca</t>
  </si>
  <si>
    <t>Richards</t>
  </si>
  <si>
    <t>Karrie</t>
  </si>
  <si>
    <t>Rider</t>
  </si>
  <si>
    <t>June</t>
  </si>
  <si>
    <t>Riner</t>
  </si>
  <si>
    <t>O’Neil</t>
  </si>
  <si>
    <t>Roberson</t>
  </si>
  <si>
    <t>Bevia</t>
  </si>
  <si>
    <t>Robinson</t>
  </si>
  <si>
    <t>Faith</t>
  </si>
  <si>
    <t>Chrissie</t>
  </si>
  <si>
    <t>Rovtar</t>
  </si>
  <si>
    <t>Sierra</t>
  </si>
  <si>
    <t>Sacco</t>
  </si>
  <si>
    <t>Robyn</t>
  </si>
  <si>
    <t>Schlagheck</t>
  </si>
  <si>
    <t>Segars</t>
  </si>
  <si>
    <t>Caroline</t>
  </si>
  <si>
    <t>Seitz</t>
  </si>
  <si>
    <t>Kiarra</t>
  </si>
  <si>
    <t>Sells</t>
  </si>
  <si>
    <t>Heidi</t>
  </si>
  <si>
    <t>Shape</t>
  </si>
  <si>
    <t>Shana</t>
  </si>
  <si>
    <t>Sherrod</t>
  </si>
  <si>
    <t>Shipley</t>
  </si>
  <si>
    <t>Laurie</t>
  </si>
  <si>
    <t>Seibert</t>
  </si>
  <si>
    <t>Alexis</t>
  </si>
  <si>
    <t>Silkwood</t>
  </si>
  <si>
    <t>Cheri</t>
  </si>
  <si>
    <t>Smith</t>
  </si>
  <si>
    <t>Ka’ili</t>
  </si>
  <si>
    <t>Celeste</t>
  </si>
  <si>
    <t>Soliz</t>
  </si>
  <si>
    <t>Sosa</t>
  </si>
  <si>
    <t>Spain</t>
  </si>
  <si>
    <t>Spexarth</t>
  </si>
  <si>
    <t>Brylie</t>
  </si>
  <si>
    <t>Claire</t>
  </si>
  <si>
    <t>Stucker</t>
  </si>
  <si>
    <t>Kylie</t>
  </si>
  <si>
    <t>Tegarden</t>
  </si>
  <si>
    <t>Krystal</t>
  </si>
  <si>
    <t>Tillman</t>
  </si>
  <si>
    <t>Kathleen</t>
  </si>
  <si>
    <t>Tindle</t>
  </si>
  <si>
    <t>Mackenzie</t>
  </si>
  <si>
    <t>Toler</t>
  </si>
  <si>
    <t>Sabrina</t>
  </si>
  <si>
    <t>Turner</t>
  </si>
  <si>
    <t>Vanlandingham</t>
  </si>
  <si>
    <t>Vry</t>
  </si>
  <si>
    <t>Irene</t>
  </si>
  <si>
    <t>Walker</t>
  </si>
  <si>
    <t>Wallace</t>
  </si>
  <si>
    <t>Holly</t>
  </si>
  <si>
    <t>Ward</t>
  </si>
  <si>
    <t>Waterman</t>
  </si>
  <si>
    <t>Brandi</t>
  </si>
  <si>
    <t>Watkins</t>
  </si>
  <si>
    <t>Kristie</t>
  </si>
  <si>
    <t>Caitlin</t>
  </si>
  <si>
    <t>Wenzel</t>
  </si>
  <si>
    <t>Aspen</t>
  </si>
  <si>
    <t>Wesley</t>
  </si>
  <si>
    <t>Ella</t>
  </si>
  <si>
    <t>Wesolowski</t>
  </si>
  <si>
    <t>Kasey</t>
  </si>
  <si>
    <t>Whitehead</t>
  </si>
  <si>
    <t>Alex</t>
  </si>
  <si>
    <t>Wilcox</t>
  </si>
  <si>
    <t>Kellie</t>
  </si>
  <si>
    <t>Wilkerson</t>
  </si>
  <si>
    <t>Callye</t>
  </si>
  <si>
    <t>Williams</t>
  </si>
  <si>
    <t>Annie</t>
  </si>
  <si>
    <t>Willis</t>
  </si>
  <si>
    <t>Winkfield</t>
  </si>
  <si>
    <t>Elizabeth</t>
  </si>
  <si>
    <t>Woolven</t>
  </si>
  <si>
    <t>Wroten</t>
  </si>
  <si>
    <t>Rachael</t>
  </si>
  <si>
    <t>Zdeb</t>
  </si>
  <si>
    <t>Sammie Jo</t>
  </si>
  <si>
    <t>Katie Anne</t>
  </si>
  <si>
    <t>Jemmye Ann</t>
  </si>
  <si>
    <t>Leigh Ann</t>
  </si>
  <si>
    <t>Rhonda Ann</t>
  </si>
  <si>
    <t>Anna Kate</t>
  </si>
  <si>
    <t>Mellert Watson</t>
  </si>
  <si>
    <t>FIRST NAME</t>
  </si>
  <si>
    <t>LAST NAME</t>
  </si>
  <si>
    <t>Calvert</t>
  </si>
  <si>
    <t>Lafayette, Ind.</t>
  </si>
  <si>
    <t>Desiree</t>
  </si>
  <si>
    <t>Lewis</t>
  </si>
  <si>
    <t>Mocksville, N.C.</t>
  </si>
  <si>
    <t>Indicates player did not letter</t>
  </si>
  <si>
    <t>Lynn</t>
  </si>
  <si>
    <t>Baxstrum</t>
  </si>
  <si>
    <t>Rhonda</t>
  </si>
  <si>
    <t>Gregory</t>
  </si>
  <si>
    <t>Pontotoc, Miss.</t>
  </si>
  <si>
    <t>Vickie</t>
  </si>
  <si>
    <t>Mary Lee</t>
  </si>
  <si>
    <t>Matzenger</t>
  </si>
  <si>
    <t>Sherry</t>
  </si>
  <si>
    <t>Noxapater, Miss.</t>
  </si>
  <si>
    <t>Jan</t>
  </si>
  <si>
    <t>White</t>
  </si>
  <si>
    <t>Aberdeen, Miss.</t>
  </si>
  <si>
    <t>Susie</t>
  </si>
  <si>
    <t>Bunch</t>
  </si>
  <si>
    <t>2004-08*</t>
  </si>
  <si>
    <t>Meridian, Miss.</t>
  </si>
  <si>
    <t>Anna Joyce</t>
  </si>
  <si>
    <t>Barbara</t>
  </si>
  <si>
    <t>Peyton</t>
  </si>
  <si>
    <t>Laura Leigh</t>
  </si>
  <si>
    <t>Toni</t>
  </si>
  <si>
    <t>Rosetti</t>
  </si>
  <si>
    <t>Biloxi, Miss.</t>
  </si>
  <si>
    <t>Rozena</t>
  </si>
  <si>
    <t>Russell</t>
  </si>
  <si>
    <t>2B/SS</t>
  </si>
  <si>
    <t>West End, Bahamas</t>
  </si>
  <si>
    <t>St. Clair</t>
  </si>
  <si>
    <t>Nancy</t>
  </si>
  <si>
    <t>Thomas</t>
  </si>
  <si>
    <t>MISSISSIPPI STATE SOFTBALL CAREER PITCHING STATISTICS</t>
  </si>
  <si>
    <t>ERA</t>
  </si>
  <si>
    <t>W</t>
  </si>
  <si>
    <t>L</t>
  </si>
  <si>
    <t>CG</t>
  </si>
  <si>
    <t>SHO</t>
  </si>
  <si>
    <t>CBO</t>
  </si>
  <si>
    <t>SV</t>
  </si>
  <si>
    <t>IP</t>
  </si>
  <si>
    <t>ER</t>
  </si>
  <si>
    <t>BF</t>
  </si>
  <si>
    <t>WP</t>
  </si>
  <si>
    <t>BK</t>
  </si>
  <si>
    <t>SFA</t>
  </si>
  <si>
    <t>SHA</t>
  </si>
  <si>
    <t>K/7</t>
  </si>
  <si>
    <t>BB/7</t>
  </si>
  <si>
    <t>WHIP</t>
  </si>
  <si>
    <t>APP</t>
  </si>
  <si>
    <t>^ - Career totals include MSU totals only, previous school totals not included for transfer athletes</t>
  </si>
  <si>
    <t>! - Pitchers' GP/GS edited to include total APP/GS as a pitcher at minimum</t>
  </si>
  <si>
    <t>B/AVG</t>
  </si>
  <si>
    <t>--</t>
  </si>
  <si>
    <t>! - 0.1 IP listed as 0.33 IP and 0.2 IP listed as 0.67 IP for accurate calculations</t>
  </si>
  <si>
    <t>DP</t>
  </si>
  <si>
    <t>Indicates partial career totals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</si>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</sst>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22"/>
      <color theme="0"/>
      <name val="Aptos Narrow"/>
      <family val="2"/>
      <scheme val="minor"/>
    </font>
    <font>
      <i/>
      <sz val="11"/>
      <color theme="0"/>
      <name val="Aptos Narrow"/>
      <family val="2"/>
      <scheme val="minor"/>
    </font>
    <font>
      <b/>
      <i/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5D17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9" fontId="0" fillId="0" borderId="0" xfId="0" applyNumberFormat="1"/>
    <xf numFmtId="49" fontId="0" fillId="3" borderId="0" xfId="0" applyNumberFormat="1" applyFill="1"/>
    <xf numFmtId="49" fontId="0" fillId="4" borderId="0" xfId="0" applyNumberFormat="1" applyFill="1"/>
    <xf numFmtId="0" fontId="0" fillId="4" borderId="0" xfId="0" applyFill="1" applyAlignment="1">
      <alignment horizontal="left"/>
    </xf>
    <xf numFmtId="164" fontId="0" fillId="4" borderId="0" xfId="0" applyNumberFormat="1" applyFill="1"/>
    <xf numFmtId="0" fontId="0" fillId="4" borderId="0" xfId="0" applyFill="1"/>
    <xf numFmtId="49" fontId="0" fillId="6" borderId="0" xfId="0" applyNumberFormat="1" applyFill="1"/>
    <xf numFmtId="0" fontId="0" fillId="6" borderId="0" xfId="0" applyFill="1"/>
    <xf numFmtId="0" fontId="0" fillId="6" borderId="0" xfId="0" applyFill="1" applyAlignment="1">
      <alignment horizontal="left"/>
    </xf>
    <xf numFmtId="164" fontId="0" fillId="6" borderId="0" xfId="0" applyNumberFormat="1" applyFill="1"/>
    <xf numFmtId="165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2" fontId="0" fillId="3" borderId="0" xfId="0" applyNumberFormat="1" applyFill="1"/>
    <xf numFmtId="1" fontId="0" fillId="3" borderId="0" xfId="0" applyNumberFormat="1" applyFill="1" applyAlignment="1">
      <alignment horizontal="right"/>
    </xf>
    <xf numFmtId="1" fontId="0" fillId="3" borderId="0" xfId="0" applyNumberFormat="1" applyFill="1"/>
    <xf numFmtId="165" fontId="0" fillId="3" borderId="0" xfId="0" applyNumberFormat="1" applyFill="1"/>
    <xf numFmtId="0" fontId="0" fillId="4" borderId="0" xfId="0" quotePrefix="1" applyFill="1" applyAlignment="1">
      <alignment horizontal="right"/>
    </xf>
    <xf numFmtId="1" fontId="0" fillId="7" borderId="0" xfId="0" applyNumberFormat="1" applyFill="1"/>
    <xf numFmtId="164" fontId="0" fillId="4" borderId="0" xfId="0" quotePrefix="1" applyNumberFormat="1" applyFill="1" applyAlignment="1">
      <alignment horizontal="right"/>
    </xf>
    <xf numFmtId="164" fontId="0" fillId="0" borderId="0" xfId="0" quotePrefix="1" applyNumberFormat="1" applyAlignment="1">
      <alignment horizontal="right"/>
    </xf>
    <xf numFmtId="164" fontId="0" fillId="8" borderId="0" xfId="0" quotePrefix="1" applyNumberFormat="1" applyFill="1" applyAlignment="1">
      <alignment horizontal="right"/>
    </xf>
    <xf numFmtId="1" fontId="0" fillId="0" borderId="0" xfId="0" quotePrefix="1" applyNumberFormat="1" applyAlignment="1">
      <alignment horizontal="right"/>
    </xf>
    <xf numFmtId="1" fontId="0" fillId="4" borderId="0" xfId="0" quotePrefix="1" applyNumberFormat="1" applyFill="1" applyAlignment="1">
      <alignment horizontal="right"/>
    </xf>
    <xf numFmtId="1" fontId="0" fillId="8" borderId="0" xfId="0" quotePrefix="1" applyNumberFormat="1" applyFill="1" applyAlignment="1">
      <alignment horizontal="right"/>
    </xf>
    <xf numFmtId="1" fontId="0" fillId="6" borderId="0" xfId="0" applyNumberFormat="1" applyFill="1"/>
    <xf numFmtId="0" fontId="0" fillId="7" borderId="0" xfId="0" applyFill="1"/>
    <xf numFmtId="164" fontId="0" fillId="7" borderId="0" xfId="0" applyNumberFormat="1" applyFill="1"/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" fontId="0" fillId="0" borderId="0" xfId="0" quotePrefix="1" applyNumberFormat="1" applyFill="1" applyAlignment="1">
      <alignment horizontal="right"/>
    </xf>
    <xf numFmtId="1" fontId="0" fillId="3" borderId="0" xfId="0" quotePrefix="1" applyNumberFormat="1" applyFill="1" applyAlignment="1">
      <alignment horizontal="right"/>
    </xf>
    <xf numFmtId="1" fontId="0" fillId="7" borderId="0" xfId="0" quotePrefix="1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  <color rgb="FF5D17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F22D-4227-4FF9-B0D9-FE25713FB78F}">
  <dimension ref="A1:AL251"/>
  <sheetViews>
    <sheetView tabSelected="1" zoomScaleNormal="100" workbookViewId="0">
      <pane xSplit="37" ySplit="8" topLeftCell="AL9" activePane="bottomRight" state="frozen"/>
      <selection pane="topRight" activeCell="AJ1" sqref="AJ1"/>
      <selection pane="bottomLeft" activeCell="A9" sqref="A9"/>
      <selection pane="bottomRight" activeCell="AI23" sqref="AI23"/>
    </sheetView>
  </sheetViews>
  <sheetFormatPr defaultRowHeight="14.4" x14ac:dyDescent="0.3"/>
  <cols>
    <col min="1" max="1" width="15.44140625" customWidth="1"/>
    <col min="2" max="2" width="15.5546875" customWidth="1"/>
    <col min="3" max="3" width="8.21875" bestFit="1" customWidth="1"/>
    <col min="4" max="4" width="24" bestFit="1" customWidth="1"/>
    <col min="5" max="5" width="9.88671875" style="11" customWidth="1"/>
    <col min="6" max="6" width="7.21875" customWidth="1"/>
    <col min="7" max="16" width="5" customWidth="1"/>
    <col min="17" max="17" width="7.21875" customWidth="1"/>
    <col min="18" max="21" width="5" customWidth="1"/>
    <col min="22" max="22" width="7.21875" customWidth="1"/>
    <col min="23" max="30" width="5" customWidth="1"/>
    <col min="31" max="32" width="7.21875" customWidth="1"/>
    <col min="33" max="34" width="5" customWidth="1"/>
    <col min="35" max="35" width="8.77734375" bestFit="1" customWidth="1"/>
    <col min="36" max="36" width="11.6640625" bestFit="1" customWidth="1"/>
    <col min="37" max="37" width="12.109375" bestFit="1" customWidth="1"/>
    <col min="38" max="38" width="11.5546875" bestFit="1" customWidth="1"/>
  </cols>
  <sheetData>
    <row r="1" spans="1:38" ht="30" customHeight="1" x14ac:dyDescent="0.55000000000000004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ht="14.4" customHeight="1" x14ac:dyDescent="0.3">
      <c r="A2" s="55" t="s">
        <v>126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</row>
    <row r="3" spans="1:38" ht="14.4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</row>
    <row r="4" spans="1:38" ht="13.8" customHeight="1" x14ac:dyDescent="0.3">
      <c r="A4" s="17" t="s">
        <v>765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O4" s="49" t="s">
        <v>35</v>
      </c>
      <c r="P4" s="50"/>
      <c r="Q4" s="50"/>
      <c r="R4" s="50"/>
      <c r="S4" s="51"/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32</v>
      </c>
      <c r="AA4" s="8" t="s">
        <v>19</v>
      </c>
      <c r="AB4" s="8" t="s">
        <v>20</v>
      </c>
      <c r="AC4" s="8" t="s">
        <v>21</v>
      </c>
      <c r="AD4" s="8" t="s">
        <v>772</v>
      </c>
      <c r="AE4" s="8" t="s">
        <v>22</v>
      </c>
      <c r="AF4" s="8" t="s">
        <v>25</v>
      </c>
      <c r="AG4" s="8" t="s">
        <v>26</v>
      </c>
      <c r="AH4" s="8" t="s">
        <v>770</v>
      </c>
      <c r="AI4" s="8" t="s">
        <v>27</v>
      </c>
      <c r="AJ4" s="8" t="s">
        <v>28</v>
      </c>
      <c r="AK4" s="8" t="s">
        <v>29</v>
      </c>
      <c r="AL4" s="9" t="s">
        <v>30</v>
      </c>
    </row>
    <row r="5" spans="1:38" ht="14.4" customHeight="1" thickBot="1" x14ac:dyDescent="0.35">
      <c r="A5" s="56" t="s">
        <v>33</v>
      </c>
      <c r="B5" s="56"/>
      <c r="C5" s="57" t="s">
        <v>714</v>
      </c>
      <c r="D5" s="57"/>
      <c r="F5" s="48" t="s">
        <v>34</v>
      </c>
      <c r="G5" s="48"/>
      <c r="H5" s="48"/>
      <c r="I5" s="48"/>
      <c r="J5" s="48"/>
      <c r="K5" s="48"/>
      <c r="L5" s="48"/>
      <c r="O5" s="52"/>
      <c r="P5" s="53"/>
      <c r="Q5" s="53"/>
      <c r="R5" s="53"/>
      <c r="S5" s="54"/>
      <c r="T5" s="7">
        <v>1984</v>
      </c>
      <c r="U5" s="7">
        <v>1997</v>
      </c>
      <c r="V5" s="7">
        <v>1997</v>
      </c>
      <c r="W5" s="7">
        <v>1997</v>
      </c>
      <c r="X5" s="7">
        <v>1997</v>
      </c>
      <c r="Y5" s="7">
        <v>1986</v>
      </c>
      <c r="Z5" s="7">
        <v>1986</v>
      </c>
      <c r="AA5" s="7">
        <v>1985</v>
      </c>
      <c r="AB5" s="7">
        <v>1985</v>
      </c>
      <c r="AC5" s="7">
        <v>1985</v>
      </c>
      <c r="AD5" s="7">
        <v>1985</v>
      </c>
      <c r="AE5" s="7">
        <v>1985</v>
      </c>
      <c r="AF5" s="7">
        <v>1997</v>
      </c>
      <c r="AG5" s="7">
        <v>2004</v>
      </c>
      <c r="AH5" s="7"/>
      <c r="AI5" s="7">
        <v>2001</v>
      </c>
      <c r="AJ5" s="7">
        <v>1997</v>
      </c>
      <c r="AK5" s="7">
        <v>1997</v>
      </c>
      <c r="AL5" s="10">
        <v>1997</v>
      </c>
    </row>
    <row r="6" spans="1:38" ht="14.4" customHeight="1" x14ac:dyDescent="0.3">
      <c r="A6" s="46" t="s">
        <v>766</v>
      </c>
      <c r="B6" s="46"/>
      <c r="C6" s="46"/>
      <c r="D6" s="46"/>
      <c r="E6" s="46"/>
      <c r="F6" s="47" t="s">
        <v>771</v>
      </c>
      <c r="G6" s="47"/>
      <c r="H6" s="47"/>
      <c r="I6" s="47"/>
      <c r="J6" s="47"/>
      <c r="K6" s="47"/>
      <c r="L6" s="47"/>
      <c r="O6" s="15"/>
      <c r="P6" s="15"/>
      <c r="Q6" s="15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8" spans="1:38" x14ac:dyDescent="0.3">
      <c r="A8" s="3" t="s">
        <v>707</v>
      </c>
      <c r="B8" s="3" t="s">
        <v>708</v>
      </c>
      <c r="C8" s="3" t="s">
        <v>40</v>
      </c>
      <c r="D8" s="3" t="s">
        <v>41</v>
      </c>
      <c r="E8" s="14" t="s">
        <v>24</v>
      </c>
      <c r="F8" s="4" t="s">
        <v>23</v>
      </c>
      <c r="G8" s="4" t="s">
        <v>0</v>
      </c>
      <c r="H8" s="4" t="s">
        <v>1</v>
      </c>
      <c r="I8" s="4" t="s">
        <v>2</v>
      </c>
      <c r="J8" s="4" t="s">
        <v>3</v>
      </c>
      <c r="K8" s="4" t="s">
        <v>4</v>
      </c>
      <c r="L8" s="4" t="s">
        <v>5</v>
      </c>
      <c r="M8" s="4" t="s">
        <v>6</v>
      </c>
      <c r="N8" s="4" t="s">
        <v>7</v>
      </c>
      <c r="O8" s="4" t="s">
        <v>8</v>
      </c>
      <c r="P8" s="4" t="s">
        <v>9</v>
      </c>
      <c r="Q8" s="4" t="s">
        <v>10</v>
      </c>
      <c r="R8" s="4" t="s">
        <v>11</v>
      </c>
      <c r="S8" s="4" t="s">
        <v>12</v>
      </c>
      <c r="T8" s="4" t="s">
        <v>13</v>
      </c>
      <c r="U8" s="4" t="s">
        <v>14</v>
      </c>
      <c r="V8" s="4" t="s">
        <v>15</v>
      </c>
      <c r="W8" s="4" t="s">
        <v>16</v>
      </c>
      <c r="X8" s="4" t="s">
        <v>17</v>
      </c>
      <c r="Y8" s="4" t="s">
        <v>18</v>
      </c>
      <c r="Z8" s="4" t="s">
        <v>32</v>
      </c>
      <c r="AA8" s="4" t="s">
        <v>19</v>
      </c>
      <c r="AB8" s="4" t="s">
        <v>20</v>
      </c>
      <c r="AC8" s="4" t="s">
        <v>21</v>
      </c>
      <c r="AD8" s="4" t="s">
        <v>772</v>
      </c>
      <c r="AE8" s="4" t="s">
        <v>22</v>
      </c>
      <c r="AF8" s="4" t="s">
        <v>25</v>
      </c>
      <c r="AG8" s="4" t="s">
        <v>26</v>
      </c>
      <c r="AH8" s="4" t="s">
        <v>770</v>
      </c>
      <c r="AI8" s="4" t="s">
        <v>27</v>
      </c>
      <c r="AJ8" s="4" t="s">
        <v>28</v>
      </c>
      <c r="AK8" s="4" t="s">
        <v>29</v>
      </c>
      <c r="AL8" s="4" t="s">
        <v>30</v>
      </c>
    </row>
    <row r="9" spans="1:38" x14ac:dyDescent="0.3">
      <c r="A9" s="18" t="s">
        <v>321</v>
      </c>
      <c r="B9" s="18" t="s">
        <v>322</v>
      </c>
      <c r="C9" t="s">
        <v>42</v>
      </c>
      <c r="D9" t="s">
        <v>43</v>
      </c>
      <c r="E9" s="11" t="s">
        <v>36</v>
      </c>
      <c r="F9" s="2">
        <v>0.24399999999999999</v>
      </c>
      <c r="G9">
        <v>179</v>
      </c>
      <c r="H9">
        <v>160</v>
      </c>
      <c r="I9">
        <v>409</v>
      </c>
      <c r="J9">
        <v>44</v>
      </c>
      <c r="K9">
        <v>100</v>
      </c>
      <c r="L9">
        <v>21</v>
      </c>
      <c r="M9">
        <v>0</v>
      </c>
      <c r="N9">
        <v>3</v>
      </c>
      <c r="O9">
        <v>55</v>
      </c>
      <c r="P9">
        <v>130</v>
      </c>
      <c r="Q9" s="2">
        <v>0.318</v>
      </c>
      <c r="R9">
        <v>54</v>
      </c>
      <c r="S9">
        <v>28</v>
      </c>
      <c r="T9">
        <v>41</v>
      </c>
      <c r="U9">
        <v>1</v>
      </c>
      <c r="V9" s="2">
        <v>0.36799999999999999</v>
      </c>
      <c r="W9">
        <v>4</v>
      </c>
      <c r="X9">
        <v>7</v>
      </c>
      <c r="Y9">
        <v>1</v>
      </c>
      <c r="Z9">
        <v>1</v>
      </c>
      <c r="AA9">
        <v>528</v>
      </c>
      <c r="AB9">
        <v>211</v>
      </c>
      <c r="AC9">
        <v>22</v>
      </c>
      <c r="AD9" s="59">
        <f>SUM(AA9:AC9)</f>
        <v>761</v>
      </c>
      <c r="AE9" s="2">
        <v>0.97099999999999997</v>
      </c>
      <c r="AF9" s="2">
        <f>Q9+V9</f>
        <v>0.68599999999999994</v>
      </c>
      <c r="AH9" s="29"/>
      <c r="AK9">
        <v>1</v>
      </c>
    </row>
    <row r="10" spans="1:38" x14ac:dyDescent="0.3">
      <c r="A10" s="18" t="s">
        <v>323</v>
      </c>
      <c r="B10" s="18" t="s">
        <v>324</v>
      </c>
      <c r="C10" t="s">
        <v>44</v>
      </c>
      <c r="D10" t="s">
        <v>45</v>
      </c>
      <c r="E10" s="11">
        <v>1983</v>
      </c>
      <c r="F10" s="2">
        <v>0.109</v>
      </c>
      <c r="G10">
        <v>17</v>
      </c>
      <c r="H10">
        <v>0</v>
      </c>
      <c r="I10">
        <v>46</v>
      </c>
      <c r="J10">
        <v>3</v>
      </c>
      <c r="K10">
        <v>5</v>
      </c>
      <c r="L10">
        <v>0</v>
      </c>
      <c r="M10">
        <v>0</v>
      </c>
      <c r="N10">
        <v>0</v>
      </c>
      <c r="O10">
        <v>5</v>
      </c>
      <c r="P10">
        <v>5</v>
      </c>
      <c r="Q10" s="2">
        <v>0.109</v>
      </c>
      <c r="R10">
        <v>7</v>
      </c>
      <c r="S10" s="38" t="s">
        <v>768</v>
      </c>
      <c r="T10">
        <v>1</v>
      </c>
      <c r="U10" s="38" t="s">
        <v>768</v>
      </c>
      <c r="V10" s="38" t="s">
        <v>768</v>
      </c>
      <c r="W10" s="38" t="s">
        <v>768</v>
      </c>
      <c r="X10" s="38" t="s">
        <v>768</v>
      </c>
      <c r="Y10" s="38" t="s">
        <v>768</v>
      </c>
      <c r="Z10" s="38" t="s">
        <v>768</v>
      </c>
      <c r="AA10" s="38" t="s">
        <v>768</v>
      </c>
      <c r="AB10" s="38" t="s">
        <v>768</v>
      </c>
      <c r="AC10" s="38" t="s">
        <v>768</v>
      </c>
      <c r="AD10" s="38" t="s">
        <v>768</v>
      </c>
      <c r="AE10" s="38" t="s">
        <v>768</v>
      </c>
      <c r="AF10" s="38" t="s">
        <v>768</v>
      </c>
      <c r="AG10" s="38" t="s">
        <v>768</v>
      </c>
      <c r="AH10" s="40"/>
      <c r="AI10" s="38" t="s">
        <v>768</v>
      </c>
      <c r="AJ10" s="38" t="s">
        <v>768</v>
      </c>
      <c r="AK10" s="38" t="s">
        <v>768</v>
      </c>
      <c r="AL10" s="38" t="s">
        <v>768</v>
      </c>
    </row>
    <row r="11" spans="1:38" x14ac:dyDescent="0.3">
      <c r="A11" s="18" t="s">
        <v>325</v>
      </c>
      <c r="B11" s="18" t="s">
        <v>326</v>
      </c>
      <c r="C11" t="s">
        <v>44</v>
      </c>
      <c r="D11" t="s">
        <v>46</v>
      </c>
      <c r="E11" s="11" t="s">
        <v>38</v>
      </c>
      <c r="F11" s="2">
        <v>0</v>
      </c>
      <c r="G11">
        <v>101</v>
      </c>
      <c r="H11">
        <v>67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2">
        <v>0</v>
      </c>
      <c r="R11">
        <v>0</v>
      </c>
      <c r="S11">
        <v>0</v>
      </c>
      <c r="T11">
        <v>1</v>
      </c>
      <c r="U11">
        <v>0</v>
      </c>
      <c r="V11" s="2">
        <v>0</v>
      </c>
      <c r="W11">
        <v>0</v>
      </c>
      <c r="X11">
        <v>0</v>
      </c>
      <c r="Y11">
        <v>0</v>
      </c>
      <c r="Z11">
        <v>0</v>
      </c>
      <c r="AA11">
        <v>10</v>
      </c>
      <c r="AB11">
        <v>60</v>
      </c>
      <c r="AC11">
        <v>9</v>
      </c>
      <c r="AD11" s="59">
        <f>SUM(AA11:AC11)</f>
        <v>79</v>
      </c>
      <c r="AE11" s="2">
        <v>0.88600000000000001</v>
      </c>
      <c r="AF11" s="2">
        <f>Q11+V11</f>
        <v>0</v>
      </c>
      <c r="AG11" s="38" t="s">
        <v>768</v>
      </c>
      <c r="AH11" s="40"/>
      <c r="AI11" s="38" t="s">
        <v>768</v>
      </c>
      <c r="AK11">
        <v>0</v>
      </c>
    </row>
    <row r="12" spans="1:38" x14ac:dyDescent="0.3">
      <c r="A12" s="18" t="s">
        <v>327</v>
      </c>
      <c r="B12" s="18" t="s">
        <v>328</v>
      </c>
      <c r="C12" t="s">
        <v>47</v>
      </c>
      <c r="D12" t="s">
        <v>48</v>
      </c>
      <c r="E12" s="11" t="s">
        <v>39</v>
      </c>
      <c r="F12" s="2">
        <v>0.5</v>
      </c>
      <c r="G12">
        <v>34</v>
      </c>
      <c r="H12">
        <v>0</v>
      </c>
      <c r="I12">
        <v>2</v>
      </c>
      <c r="J12">
        <v>12</v>
      </c>
      <c r="K12">
        <v>1</v>
      </c>
      <c r="L12">
        <v>0</v>
      </c>
      <c r="M12">
        <v>0</v>
      </c>
      <c r="N12">
        <v>0</v>
      </c>
      <c r="O12">
        <v>1</v>
      </c>
      <c r="P12">
        <v>1</v>
      </c>
      <c r="Q12" s="2">
        <v>0.5</v>
      </c>
      <c r="R12">
        <v>1</v>
      </c>
      <c r="S12">
        <v>1</v>
      </c>
      <c r="T12">
        <v>1</v>
      </c>
      <c r="U12">
        <v>0</v>
      </c>
      <c r="V12" s="2">
        <v>0.75</v>
      </c>
      <c r="W12">
        <v>0</v>
      </c>
      <c r="X12">
        <v>0</v>
      </c>
      <c r="Y12">
        <v>4</v>
      </c>
      <c r="Z12">
        <v>6</v>
      </c>
      <c r="AA12">
        <v>3</v>
      </c>
      <c r="AB12">
        <v>2</v>
      </c>
      <c r="AC12">
        <v>0</v>
      </c>
      <c r="AD12" s="59">
        <f>SUM(AA12:AC12)</f>
        <v>5</v>
      </c>
      <c r="AE12" s="2">
        <v>1</v>
      </c>
      <c r="AF12" s="2">
        <f>Q12+V12</f>
        <v>1.25</v>
      </c>
      <c r="AH12" s="29"/>
      <c r="AK12">
        <v>0</v>
      </c>
    </row>
    <row r="13" spans="1:38" x14ac:dyDescent="0.3">
      <c r="A13" s="18" t="s">
        <v>701</v>
      </c>
      <c r="B13" s="18" t="s">
        <v>330</v>
      </c>
      <c r="C13" t="s">
        <v>51</v>
      </c>
      <c r="D13" t="s">
        <v>52</v>
      </c>
      <c r="E13" s="11" t="s">
        <v>53</v>
      </c>
      <c r="F13" s="2">
        <v>0.28299999999999997</v>
      </c>
      <c r="G13">
        <v>204</v>
      </c>
      <c r="H13">
        <v>170</v>
      </c>
      <c r="I13">
        <v>526</v>
      </c>
      <c r="J13">
        <v>93</v>
      </c>
      <c r="K13">
        <v>149</v>
      </c>
      <c r="L13">
        <v>24</v>
      </c>
      <c r="M13">
        <v>13</v>
      </c>
      <c r="N13">
        <v>11</v>
      </c>
      <c r="O13">
        <v>96</v>
      </c>
      <c r="P13">
        <v>232</v>
      </c>
      <c r="Q13" s="2">
        <v>0.441</v>
      </c>
      <c r="R13">
        <v>51</v>
      </c>
      <c r="S13">
        <v>18</v>
      </c>
      <c r="T13">
        <v>86</v>
      </c>
      <c r="U13">
        <v>3</v>
      </c>
      <c r="V13" s="2">
        <v>0.36199999999999999</v>
      </c>
      <c r="W13">
        <v>8</v>
      </c>
      <c r="X13">
        <v>15</v>
      </c>
      <c r="Y13">
        <v>21</v>
      </c>
      <c r="Z13">
        <v>26</v>
      </c>
      <c r="AA13">
        <v>660</v>
      </c>
      <c r="AB13">
        <v>79</v>
      </c>
      <c r="AC13">
        <v>17</v>
      </c>
      <c r="AD13" s="59">
        <f>SUM(AA13:AC13)</f>
        <v>756</v>
      </c>
      <c r="AE13" s="2">
        <v>0.97799999999999998</v>
      </c>
      <c r="AF13" s="2">
        <f>Q13+V13</f>
        <v>0.80299999999999994</v>
      </c>
      <c r="AH13" s="29"/>
      <c r="AI13">
        <v>43</v>
      </c>
      <c r="AK13">
        <v>3</v>
      </c>
    </row>
    <row r="14" spans="1:38" x14ac:dyDescent="0.3">
      <c r="A14" s="18" t="s">
        <v>700</v>
      </c>
      <c r="B14" s="18" t="s">
        <v>330</v>
      </c>
      <c r="C14" t="s">
        <v>54</v>
      </c>
      <c r="D14" t="s">
        <v>49</v>
      </c>
      <c r="E14" s="11" t="s">
        <v>55</v>
      </c>
      <c r="F14" s="2">
        <v>0.26600000000000001</v>
      </c>
      <c r="G14">
        <v>229</v>
      </c>
      <c r="H14">
        <v>220</v>
      </c>
      <c r="I14">
        <v>647</v>
      </c>
      <c r="J14">
        <v>68</v>
      </c>
      <c r="K14">
        <v>172</v>
      </c>
      <c r="L14">
        <v>27</v>
      </c>
      <c r="M14">
        <v>1</v>
      </c>
      <c r="N14">
        <v>14</v>
      </c>
      <c r="O14">
        <v>98</v>
      </c>
      <c r="P14">
        <v>243</v>
      </c>
      <c r="Q14" s="2">
        <v>0.376</v>
      </c>
      <c r="R14">
        <v>47</v>
      </c>
      <c r="S14">
        <v>8</v>
      </c>
      <c r="T14">
        <v>111</v>
      </c>
      <c r="U14">
        <v>1</v>
      </c>
      <c r="V14" s="2">
        <v>0.32200000000000001</v>
      </c>
      <c r="W14">
        <v>4</v>
      </c>
      <c r="X14">
        <v>11</v>
      </c>
      <c r="Y14">
        <v>6</v>
      </c>
      <c r="Z14">
        <v>6</v>
      </c>
      <c r="AA14">
        <v>1321</v>
      </c>
      <c r="AB14">
        <v>99</v>
      </c>
      <c r="AC14">
        <v>27</v>
      </c>
      <c r="AD14" s="59">
        <f>SUM(AA14:AC14)</f>
        <v>1447</v>
      </c>
      <c r="AE14" s="2">
        <v>0.98099999999999998</v>
      </c>
      <c r="AF14" s="2">
        <f>Q14+V14</f>
        <v>0.69799999999999995</v>
      </c>
      <c r="AH14" s="29">
        <v>53</v>
      </c>
      <c r="AK14">
        <v>0</v>
      </c>
    </row>
    <row r="15" spans="1:38" x14ac:dyDescent="0.3">
      <c r="A15" s="18" t="s">
        <v>329</v>
      </c>
      <c r="B15" s="18" t="s">
        <v>330</v>
      </c>
      <c r="C15" t="s">
        <v>47</v>
      </c>
      <c r="D15" t="s">
        <v>49</v>
      </c>
      <c r="E15" s="11" t="s">
        <v>50</v>
      </c>
      <c r="F15" s="2">
        <v>0.252</v>
      </c>
      <c r="G15">
        <v>234</v>
      </c>
      <c r="H15">
        <v>233</v>
      </c>
      <c r="I15">
        <v>671</v>
      </c>
      <c r="J15">
        <v>81</v>
      </c>
      <c r="K15">
        <v>169</v>
      </c>
      <c r="L15">
        <v>29</v>
      </c>
      <c r="M15">
        <v>1</v>
      </c>
      <c r="N15">
        <v>9</v>
      </c>
      <c r="O15">
        <v>96</v>
      </c>
      <c r="P15">
        <v>227</v>
      </c>
      <c r="Q15" s="2">
        <v>0.33800000000000002</v>
      </c>
      <c r="R15">
        <v>39</v>
      </c>
      <c r="S15">
        <v>9</v>
      </c>
      <c r="T15">
        <v>133</v>
      </c>
      <c r="U15">
        <v>2</v>
      </c>
      <c r="V15" s="2">
        <v>0.30199999999999999</v>
      </c>
      <c r="W15">
        <v>0</v>
      </c>
      <c r="X15">
        <v>14</v>
      </c>
      <c r="Y15">
        <v>8</v>
      </c>
      <c r="Z15">
        <v>11</v>
      </c>
      <c r="AA15">
        <v>224</v>
      </c>
      <c r="AB15">
        <v>444</v>
      </c>
      <c r="AC15">
        <v>29</v>
      </c>
      <c r="AD15" s="59">
        <f>SUM(AA15:AC15)</f>
        <v>697</v>
      </c>
      <c r="AE15" s="2">
        <v>0.95799999999999996</v>
      </c>
      <c r="AF15" s="2">
        <f>Q15+V15</f>
        <v>0.64</v>
      </c>
      <c r="AH15" s="29"/>
      <c r="AK15">
        <v>0</v>
      </c>
    </row>
    <row r="16" spans="1:38" x14ac:dyDescent="0.3">
      <c r="A16" s="18" t="s">
        <v>331</v>
      </c>
      <c r="B16" s="18" t="s">
        <v>332</v>
      </c>
      <c r="C16" t="s">
        <v>5</v>
      </c>
      <c r="D16" t="s">
        <v>56</v>
      </c>
      <c r="E16" s="11" t="s">
        <v>244</v>
      </c>
      <c r="F16" s="2">
        <v>0.3</v>
      </c>
      <c r="G16">
        <v>230</v>
      </c>
      <c r="H16">
        <v>230</v>
      </c>
      <c r="I16">
        <v>666</v>
      </c>
      <c r="J16">
        <v>127</v>
      </c>
      <c r="K16">
        <v>200</v>
      </c>
      <c r="L16">
        <v>41</v>
      </c>
      <c r="M16">
        <v>9</v>
      </c>
      <c r="N16">
        <v>13</v>
      </c>
      <c r="O16">
        <v>103</v>
      </c>
      <c r="P16">
        <v>298</v>
      </c>
      <c r="Q16" s="2">
        <v>0.44700000000000001</v>
      </c>
      <c r="R16">
        <v>72</v>
      </c>
      <c r="S16">
        <v>26</v>
      </c>
      <c r="T16">
        <v>105</v>
      </c>
      <c r="U16">
        <v>0</v>
      </c>
      <c r="V16" s="2">
        <v>0.38900000000000001</v>
      </c>
      <c r="W16">
        <v>3</v>
      </c>
      <c r="X16">
        <v>30</v>
      </c>
      <c r="Y16">
        <v>49</v>
      </c>
      <c r="Z16">
        <v>63</v>
      </c>
      <c r="AA16">
        <v>469</v>
      </c>
      <c r="AB16">
        <v>329</v>
      </c>
      <c r="AC16">
        <v>31</v>
      </c>
      <c r="AD16" s="59">
        <f>SUM(AA16:AC16)</f>
        <v>829</v>
      </c>
      <c r="AE16" s="2">
        <v>0.96299999999999997</v>
      </c>
      <c r="AF16" s="2">
        <f>Q16+V16</f>
        <v>0.83600000000000008</v>
      </c>
      <c r="AH16" s="29"/>
      <c r="AK16">
        <v>0</v>
      </c>
    </row>
    <row r="17" spans="1:38" x14ac:dyDescent="0.3">
      <c r="A17" s="19" t="s">
        <v>333</v>
      </c>
      <c r="B17" s="19" t="s">
        <v>334</v>
      </c>
      <c r="C17" s="5" t="s">
        <v>47</v>
      </c>
      <c r="D17" s="5" t="s">
        <v>57</v>
      </c>
      <c r="E17" s="12" t="s">
        <v>73</v>
      </c>
      <c r="F17" s="13">
        <v>0.26700000000000002</v>
      </c>
      <c r="G17" s="5">
        <v>101</v>
      </c>
      <c r="H17" s="5">
        <v>97</v>
      </c>
      <c r="I17" s="5">
        <v>288</v>
      </c>
      <c r="J17" s="5">
        <v>53</v>
      </c>
      <c r="K17" s="5">
        <v>77</v>
      </c>
      <c r="L17" s="5">
        <v>22</v>
      </c>
      <c r="M17" s="5">
        <v>0</v>
      </c>
      <c r="N17" s="5">
        <v>8</v>
      </c>
      <c r="O17" s="5">
        <v>53</v>
      </c>
      <c r="P17" s="5">
        <v>123</v>
      </c>
      <c r="Q17" s="13">
        <v>0.42699999999999999</v>
      </c>
      <c r="R17" s="5">
        <v>26</v>
      </c>
      <c r="S17" s="5">
        <v>4</v>
      </c>
      <c r="T17" s="5">
        <v>41</v>
      </c>
      <c r="U17" s="5">
        <v>1</v>
      </c>
      <c r="V17" s="13">
        <v>0.33400000000000002</v>
      </c>
      <c r="W17" s="5">
        <v>2</v>
      </c>
      <c r="X17" s="5">
        <v>7</v>
      </c>
      <c r="Y17" s="5">
        <v>2</v>
      </c>
      <c r="Z17" s="5">
        <v>2</v>
      </c>
      <c r="AA17" s="5">
        <v>87</v>
      </c>
      <c r="AB17" s="5">
        <v>165</v>
      </c>
      <c r="AC17" s="5">
        <v>19</v>
      </c>
      <c r="AD17" s="60">
        <f>SUM(AA17:AC17)</f>
        <v>271</v>
      </c>
      <c r="AE17" s="13">
        <v>0.93</v>
      </c>
      <c r="AF17" s="13">
        <f>Q17+V17</f>
        <v>0.76100000000000001</v>
      </c>
      <c r="AG17" s="5"/>
      <c r="AH17" s="33"/>
      <c r="AI17" s="5"/>
      <c r="AJ17" s="5"/>
      <c r="AK17" s="5">
        <v>0</v>
      </c>
      <c r="AL17" s="5"/>
    </row>
    <row r="18" spans="1:38" x14ac:dyDescent="0.3">
      <c r="A18" s="18" t="s">
        <v>335</v>
      </c>
      <c r="B18" s="18" t="s">
        <v>336</v>
      </c>
      <c r="C18" t="s">
        <v>58</v>
      </c>
      <c r="D18" t="s">
        <v>59</v>
      </c>
      <c r="E18" s="11" t="s">
        <v>60</v>
      </c>
      <c r="F18" s="2">
        <v>0.21099999999999999</v>
      </c>
      <c r="G18">
        <v>36</v>
      </c>
      <c r="H18">
        <v>5</v>
      </c>
      <c r="I18">
        <v>19</v>
      </c>
      <c r="J18">
        <v>14</v>
      </c>
      <c r="K18">
        <v>4</v>
      </c>
      <c r="L18">
        <v>0</v>
      </c>
      <c r="M18">
        <v>0</v>
      </c>
      <c r="N18">
        <v>0</v>
      </c>
      <c r="O18">
        <v>3</v>
      </c>
      <c r="P18">
        <v>4</v>
      </c>
      <c r="Q18" s="2">
        <v>0.21099999999999999</v>
      </c>
      <c r="R18">
        <v>9</v>
      </c>
      <c r="S18">
        <v>1</v>
      </c>
      <c r="T18">
        <v>6</v>
      </c>
      <c r="U18">
        <v>0</v>
      </c>
      <c r="V18" s="2">
        <v>0.46700000000000003</v>
      </c>
      <c r="W18">
        <v>1</v>
      </c>
      <c r="X18">
        <v>2</v>
      </c>
      <c r="Y18">
        <v>0</v>
      </c>
      <c r="Z18">
        <v>0</v>
      </c>
      <c r="AA18">
        <v>16</v>
      </c>
      <c r="AB18">
        <v>2</v>
      </c>
      <c r="AC18">
        <v>0</v>
      </c>
      <c r="AD18" s="59">
        <f>SUM(AA18:AC18)</f>
        <v>18</v>
      </c>
      <c r="AE18" s="2">
        <v>1</v>
      </c>
      <c r="AF18" s="2">
        <f>Q18+V18</f>
        <v>0.67800000000000005</v>
      </c>
      <c r="AH18" s="29"/>
      <c r="AK18">
        <v>0</v>
      </c>
    </row>
    <row r="19" spans="1:38" x14ac:dyDescent="0.3">
      <c r="A19" s="20" t="s">
        <v>715</v>
      </c>
      <c r="B19" s="20" t="s">
        <v>716</v>
      </c>
      <c r="C19" s="20" t="s">
        <v>5</v>
      </c>
      <c r="D19" s="20" t="s">
        <v>118</v>
      </c>
      <c r="E19" s="21">
        <v>1982</v>
      </c>
      <c r="F19" s="22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37" t="s">
        <v>768</v>
      </c>
      <c r="R19" s="23">
        <v>0</v>
      </c>
      <c r="S19" s="37" t="s">
        <v>768</v>
      </c>
      <c r="T19" s="37" t="s">
        <v>768</v>
      </c>
      <c r="U19" s="37" t="s">
        <v>768</v>
      </c>
      <c r="V19" s="37" t="s">
        <v>768</v>
      </c>
      <c r="W19" s="37" t="s">
        <v>768</v>
      </c>
      <c r="X19" s="37" t="s">
        <v>768</v>
      </c>
      <c r="Y19" s="37" t="s">
        <v>768</v>
      </c>
      <c r="Z19" s="37" t="s">
        <v>768</v>
      </c>
      <c r="AA19" s="37" t="s">
        <v>768</v>
      </c>
      <c r="AB19" s="37" t="s">
        <v>768</v>
      </c>
      <c r="AC19" s="37" t="s">
        <v>768</v>
      </c>
      <c r="AD19" s="37" t="s">
        <v>768</v>
      </c>
      <c r="AE19" s="37" t="s">
        <v>768</v>
      </c>
      <c r="AF19" s="37" t="s">
        <v>768</v>
      </c>
      <c r="AG19" s="37" t="s">
        <v>768</v>
      </c>
      <c r="AH19" s="41"/>
      <c r="AI19" s="37" t="s">
        <v>768</v>
      </c>
      <c r="AJ19" s="37" t="s">
        <v>768</v>
      </c>
      <c r="AK19" s="37" t="s">
        <v>768</v>
      </c>
      <c r="AL19" s="37" t="s">
        <v>768</v>
      </c>
    </row>
    <row r="20" spans="1:38" x14ac:dyDescent="0.3">
      <c r="A20" s="18" t="s">
        <v>337</v>
      </c>
      <c r="B20" s="18" t="s">
        <v>338</v>
      </c>
      <c r="C20" t="s">
        <v>61</v>
      </c>
      <c r="D20" t="s">
        <v>62</v>
      </c>
      <c r="E20" s="11" t="s">
        <v>63</v>
      </c>
      <c r="F20" s="2">
        <v>0</v>
      </c>
      <c r="G20">
        <v>135</v>
      </c>
      <c r="H20">
        <v>86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2">
        <v>0</v>
      </c>
      <c r="R20">
        <v>0</v>
      </c>
      <c r="S20">
        <v>0</v>
      </c>
      <c r="T20">
        <v>0</v>
      </c>
      <c r="U20">
        <v>0</v>
      </c>
      <c r="V20" s="2">
        <v>0</v>
      </c>
      <c r="W20">
        <v>0</v>
      </c>
      <c r="X20">
        <v>0</v>
      </c>
      <c r="Y20">
        <v>0</v>
      </c>
      <c r="Z20">
        <v>0</v>
      </c>
      <c r="AA20">
        <v>24</v>
      </c>
      <c r="AB20">
        <v>60</v>
      </c>
      <c r="AC20">
        <v>5</v>
      </c>
      <c r="AD20" s="59">
        <f>SUM(AA20:AC20)</f>
        <v>89</v>
      </c>
      <c r="AE20" s="2">
        <v>0.94399999999999995</v>
      </c>
      <c r="AF20" s="2">
        <f>Q20+V20</f>
        <v>0</v>
      </c>
      <c r="AH20" s="29"/>
      <c r="AK20">
        <v>0</v>
      </c>
    </row>
    <row r="21" spans="1:38" x14ac:dyDescent="0.3">
      <c r="A21" s="18" t="s">
        <v>342</v>
      </c>
      <c r="B21" s="18" t="s">
        <v>340</v>
      </c>
      <c r="C21" t="s">
        <v>68</v>
      </c>
      <c r="D21" t="s">
        <v>69</v>
      </c>
      <c r="E21" s="11" t="s">
        <v>36</v>
      </c>
      <c r="F21" s="2">
        <v>0.224</v>
      </c>
      <c r="G21">
        <v>172</v>
      </c>
      <c r="H21">
        <v>129</v>
      </c>
      <c r="I21">
        <v>388</v>
      </c>
      <c r="J21">
        <v>44</v>
      </c>
      <c r="K21">
        <v>87</v>
      </c>
      <c r="L21">
        <v>18</v>
      </c>
      <c r="M21">
        <v>2</v>
      </c>
      <c r="N21">
        <v>17</v>
      </c>
      <c r="O21">
        <v>78</v>
      </c>
      <c r="P21">
        <v>160</v>
      </c>
      <c r="Q21" s="2">
        <v>0.41199999999999998</v>
      </c>
      <c r="R21">
        <v>37</v>
      </c>
      <c r="S21">
        <v>13</v>
      </c>
      <c r="T21">
        <v>84</v>
      </c>
      <c r="U21">
        <v>4</v>
      </c>
      <c r="V21" s="2">
        <v>0.309</v>
      </c>
      <c r="W21">
        <v>5</v>
      </c>
      <c r="X21">
        <v>2</v>
      </c>
      <c r="Y21">
        <v>0</v>
      </c>
      <c r="Z21">
        <v>2</v>
      </c>
      <c r="AA21">
        <v>339</v>
      </c>
      <c r="AB21">
        <v>11</v>
      </c>
      <c r="AC21">
        <v>4</v>
      </c>
      <c r="AD21" s="59">
        <f>SUM(AA21:AC21)</f>
        <v>354</v>
      </c>
      <c r="AE21" s="2">
        <v>0.98899999999999999</v>
      </c>
      <c r="AF21" s="2">
        <f>Q21+V21</f>
        <v>0.72099999999999997</v>
      </c>
      <c r="AH21" s="29"/>
      <c r="AK21">
        <v>0</v>
      </c>
    </row>
    <row r="22" spans="1:38" x14ac:dyDescent="0.3">
      <c r="A22" s="18" t="s">
        <v>341</v>
      </c>
      <c r="B22" s="18" t="s">
        <v>340</v>
      </c>
      <c r="C22" t="s">
        <v>64</v>
      </c>
      <c r="D22" t="s">
        <v>65</v>
      </c>
      <c r="E22" s="11" t="s">
        <v>67</v>
      </c>
      <c r="F22" s="2">
        <v>0.25600000000000001</v>
      </c>
      <c r="G22">
        <v>88</v>
      </c>
      <c r="H22">
        <v>69</v>
      </c>
      <c r="I22">
        <v>195</v>
      </c>
      <c r="J22">
        <v>38</v>
      </c>
      <c r="K22">
        <v>50</v>
      </c>
      <c r="L22">
        <v>10</v>
      </c>
      <c r="M22">
        <v>0</v>
      </c>
      <c r="N22">
        <v>11</v>
      </c>
      <c r="O22">
        <v>43</v>
      </c>
      <c r="P22">
        <v>93</v>
      </c>
      <c r="Q22" s="2">
        <v>0.47699999999999998</v>
      </c>
      <c r="R22">
        <v>19</v>
      </c>
      <c r="S22">
        <v>9</v>
      </c>
      <c r="T22">
        <v>54</v>
      </c>
      <c r="U22">
        <v>0</v>
      </c>
      <c r="V22" s="2">
        <v>0.34799999999999998</v>
      </c>
      <c r="W22">
        <v>1</v>
      </c>
      <c r="X22">
        <v>3</v>
      </c>
      <c r="Y22">
        <v>9</v>
      </c>
      <c r="Z22">
        <v>16</v>
      </c>
      <c r="AA22">
        <v>37</v>
      </c>
      <c r="AB22">
        <v>1</v>
      </c>
      <c r="AC22">
        <v>1</v>
      </c>
      <c r="AD22" s="59">
        <f>SUM(AA22:AC22)</f>
        <v>39</v>
      </c>
      <c r="AE22" s="2">
        <v>0.97399999999999998</v>
      </c>
      <c r="AF22" s="2">
        <f>Q22+V22</f>
        <v>0.82499999999999996</v>
      </c>
      <c r="AH22" s="29"/>
      <c r="AK22">
        <v>0</v>
      </c>
    </row>
    <row r="23" spans="1:38" x14ac:dyDescent="0.3">
      <c r="A23" s="18" t="s">
        <v>339</v>
      </c>
      <c r="B23" s="18" t="s">
        <v>340</v>
      </c>
      <c r="C23" t="s">
        <v>64</v>
      </c>
      <c r="D23" t="s">
        <v>65</v>
      </c>
      <c r="E23" s="11" t="s">
        <v>66</v>
      </c>
      <c r="F23" s="2">
        <v>0.29599999999999999</v>
      </c>
      <c r="G23">
        <v>230</v>
      </c>
      <c r="H23">
        <v>205</v>
      </c>
      <c r="I23">
        <v>551</v>
      </c>
      <c r="J23">
        <v>122</v>
      </c>
      <c r="K23">
        <v>163</v>
      </c>
      <c r="L23">
        <v>24</v>
      </c>
      <c r="M23">
        <v>3</v>
      </c>
      <c r="N23">
        <v>17</v>
      </c>
      <c r="O23">
        <v>89</v>
      </c>
      <c r="P23">
        <v>244</v>
      </c>
      <c r="Q23" s="2">
        <v>0.443</v>
      </c>
      <c r="R23">
        <v>80</v>
      </c>
      <c r="S23">
        <v>52</v>
      </c>
      <c r="T23">
        <v>128</v>
      </c>
      <c r="U23">
        <v>0</v>
      </c>
      <c r="V23" s="2">
        <v>0.42799999999999999</v>
      </c>
      <c r="W23">
        <v>6</v>
      </c>
      <c r="X23">
        <v>17</v>
      </c>
      <c r="Y23">
        <v>56</v>
      </c>
      <c r="Z23">
        <v>66</v>
      </c>
      <c r="AA23">
        <v>163</v>
      </c>
      <c r="AB23">
        <v>13</v>
      </c>
      <c r="AC23">
        <v>10</v>
      </c>
      <c r="AD23" s="59">
        <f>SUM(AA23:AC23)</f>
        <v>186</v>
      </c>
      <c r="AE23" s="2">
        <v>0.94599999999999995</v>
      </c>
      <c r="AF23" s="2">
        <f>Q23+V23</f>
        <v>0.871</v>
      </c>
      <c r="AH23" s="29"/>
      <c r="AK23">
        <v>0</v>
      </c>
    </row>
    <row r="24" spans="1:38" x14ac:dyDescent="0.3">
      <c r="A24" s="18" t="s">
        <v>343</v>
      </c>
      <c r="B24" s="18" t="s">
        <v>344</v>
      </c>
      <c r="C24" t="s">
        <v>5</v>
      </c>
      <c r="D24" t="s">
        <v>70</v>
      </c>
      <c r="E24" s="11" t="s">
        <v>71</v>
      </c>
      <c r="F24" s="2">
        <v>0.16500000000000001</v>
      </c>
      <c r="G24">
        <v>75</v>
      </c>
      <c r="H24">
        <v>54</v>
      </c>
      <c r="I24">
        <v>133</v>
      </c>
      <c r="J24">
        <v>18</v>
      </c>
      <c r="K24">
        <v>22</v>
      </c>
      <c r="L24">
        <v>11</v>
      </c>
      <c r="M24">
        <v>0</v>
      </c>
      <c r="N24">
        <v>0</v>
      </c>
      <c r="O24">
        <v>13</v>
      </c>
      <c r="P24">
        <v>33</v>
      </c>
      <c r="Q24" s="2">
        <v>0.248</v>
      </c>
      <c r="R24">
        <v>11</v>
      </c>
      <c r="S24">
        <v>0</v>
      </c>
      <c r="T24">
        <v>22</v>
      </c>
      <c r="U24">
        <v>0</v>
      </c>
      <c r="V24" s="2">
        <v>0.22800000000000001</v>
      </c>
      <c r="W24">
        <v>1</v>
      </c>
      <c r="X24">
        <v>7</v>
      </c>
      <c r="Y24">
        <v>3</v>
      </c>
      <c r="Z24">
        <v>4</v>
      </c>
      <c r="AA24">
        <v>37</v>
      </c>
      <c r="AB24">
        <v>101</v>
      </c>
      <c r="AC24">
        <v>14</v>
      </c>
      <c r="AD24" s="59">
        <f>SUM(AA24:AC24)</f>
        <v>152</v>
      </c>
      <c r="AE24" s="2">
        <v>0.90800000000000003</v>
      </c>
      <c r="AF24" s="2">
        <f>Q24+V24</f>
        <v>0.47599999999999998</v>
      </c>
      <c r="AG24" s="38" t="s">
        <v>768</v>
      </c>
      <c r="AH24" s="40"/>
      <c r="AI24" s="38" t="s">
        <v>768</v>
      </c>
      <c r="AK24">
        <v>0</v>
      </c>
    </row>
    <row r="25" spans="1:38" x14ac:dyDescent="0.3">
      <c r="A25" s="19" t="s">
        <v>342</v>
      </c>
      <c r="B25" s="19" t="s">
        <v>345</v>
      </c>
      <c r="C25" s="5" t="s">
        <v>64</v>
      </c>
      <c r="D25" s="5" t="s">
        <v>72</v>
      </c>
      <c r="E25" s="12" t="s">
        <v>73</v>
      </c>
      <c r="F25" s="13">
        <v>0.154</v>
      </c>
      <c r="G25" s="5">
        <v>25</v>
      </c>
      <c r="H25" s="5">
        <v>0</v>
      </c>
      <c r="I25" s="5">
        <v>13</v>
      </c>
      <c r="J25" s="5">
        <v>5</v>
      </c>
      <c r="K25" s="5">
        <v>2</v>
      </c>
      <c r="L25" s="5">
        <v>0</v>
      </c>
      <c r="M25" s="5">
        <v>0</v>
      </c>
      <c r="N25" s="5">
        <v>0</v>
      </c>
      <c r="O25" s="5">
        <v>0</v>
      </c>
      <c r="P25" s="5">
        <v>2</v>
      </c>
      <c r="Q25" s="13">
        <v>0.154</v>
      </c>
      <c r="R25" s="5">
        <v>4</v>
      </c>
      <c r="S25" s="5">
        <v>1</v>
      </c>
      <c r="T25" s="5">
        <v>2</v>
      </c>
      <c r="U25" s="5">
        <v>0</v>
      </c>
      <c r="V25" s="13">
        <v>0.38900000000000001</v>
      </c>
      <c r="W25" s="5">
        <v>0</v>
      </c>
      <c r="X25" s="5">
        <v>0</v>
      </c>
      <c r="Y25" s="5">
        <v>2</v>
      </c>
      <c r="Z25" s="5">
        <v>2</v>
      </c>
      <c r="AA25" s="5">
        <v>1</v>
      </c>
      <c r="AB25" s="5">
        <v>0</v>
      </c>
      <c r="AC25" s="5">
        <v>0</v>
      </c>
      <c r="AD25" s="60">
        <f>SUM(AA25:AC25)</f>
        <v>1</v>
      </c>
      <c r="AE25" s="13">
        <v>1</v>
      </c>
      <c r="AF25" s="13">
        <f>Q25+V25</f>
        <v>0.54300000000000004</v>
      </c>
      <c r="AG25" s="5"/>
      <c r="AH25" s="33"/>
      <c r="AI25" s="5"/>
      <c r="AJ25" s="5"/>
      <c r="AK25" s="5">
        <v>0</v>
      </c>
      <c r="AL25" s="5"/>
    </row>
    <row r="26" spans="1:38" x14ac:dyDescent="0.3">
      <c r="A26" s="18" t="s">
        <v>346</v>
      </c>
      <c r="B26" s="18" t="s">
        <v>347</v>
      </c>
      <c r="C26" t="s">
        <v>5</v>
      </c>
      <c r="D26" t="s">
        <v>74</v>
      </c>
      <c r="E26" s="11" t="s">
        <v>75</v>
      </c>
      <c r="F26" s="2">
        <v>0.2</v>
      </c>
      <c r="G26">
        <v>190</v>
      </c>
      <c r="H26">
        <v>156</v>
      </c>
      <c r="I26">
        <v>414</v>
      </c>
      <c r="J26">
        <v>40</v>
      </c>
      <c r="K26">
        <v>83</v>
      </c>
      <c r="L26">
        <v>11</v>
      </c>
      <c r="M26">
        <v>0</v>
      </c>
      <c r="N26">
        <v>8</v>
      </c>
      <c r="O26">
        <v>51</v>
      </c>
      <c r="P26">
        <v>118</v>
      </c>
      <c r="Q26" s="2">
        <v>0.28499999999999998</v>
      </c>
      <c r="R26">
        <v>34</v>
      </c>
      <c r="S26">
        <v>2</v>
      </c>
      <c r="T26">
        <v>76</v>
      </c>
      <c r="U26">
        <v>3</v>
      </c>
      <c r="V26" s="2">
        <v>0.26400000000000001</v>
      </c>
      <c r="W26">
        <v>1</v>
      </c>
      <c r="X26">
        <v>14</v>
      </c>
      <c r="Y26">
        <v>1</v>
      </c>
      <c r="Z26">
        <v>1</v>
      </c>
      <c r="AA26">
        <v>337</v>
      </c>
      <c r="AB26">
        <v>258</v>
      </c>
      <c r="AC26">
        <v>32</v>
      </c>
      <c r="AD26" s="59">
        <f>SUM(AA26:AC26)</f>
        <v>627</v>
      </c>
      <c r="AE26" s="2">
        <v>0.94899999999999995</v>
      </c>
      <c r="AF26" s="2">
        <f>Q26+V26</f>
        <v>0.54899999999999993</v>
      </c>
      <c r="AG26" s="38" t="s">
        <v>768</v>
      </c>
      <c r="AH26" s="40"/>
      <c r="AK26">
        <v>0</v>
      </c>
    </row>
    <row r="27" spans="1:38" x14ac:dyDescent="0.3">
      <c r="A27" s="18" t="s">
        <v>348</v>
      </c>
      <c r="B27" s="18" t="s">
        <v>349</v>
      </c>
      <c r="C27" t="s">
        <v>44</v>
      </c>
      <c r="D27" t="s">
        <v>77</v>
      </c>
      <c r="E27" s="11">
        <v>2023</v>
      </c>
      <c r="F27" s="2">
        <v>0</v>
      </c>
      <c r="G27">
        <v>26</v>
      </c>
      <c r="H27">
        <v>9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2">
        <v>0</v>
      </c>
      <c r="R27">
        <v>0</v>
      </c>
      <c r="S27">
        <v>0</v>
      </c>
      <c r="T27">
        <v>0</v>
      </c>
      <c r="U27">
        <v>0</v>
      </c>
      <c r="V27" s="2">
        <v>0</v>
      </c>
      <c r="W27">
        <v>0</v>
      </c>
      <c r="X27">
        <v>0</v>
      </c>
      <c r="Y27">
        <v>0</v>
      </c>
      <c r="Z27">
        <v>0</v>
      </c>
      <c r="AA27">
        <v>1</v>
      </c>
      <c r="AB27">
        <v>13</v>
      </c>
      <c r="AC27">
        <v>0</v>
      </c>
      <c r="AD27" s="59">
        <f>SUM(AA27:AC27)</f>
        <v>14</v>
      </c>
      <c r="AE27" s="2">
        <v>1</v>
      </c>
      <c r="AF27" s="2">
        <f>Q27+V27</f>
        <v>0</v>
      </c>
      <c r="AH27" s="29"/>
      <c r="AK27">
        <v>0</v>
      </c>
    </row>
    <row r="28" spans="1:38" x14ac:dyDescent="0.3">
      <c r="A28" s="19" t="s">
        <v>329</v>
      </c>
      <c r="B28" s="19" t="s">
        <v>350</v>
      </c>
      <c r="C28" s="5" t="s">
        <v>78</v>
      </c>
      <c r="D28" s="5" t="s">
        <v>79</v>
      </c>
      <c r="E28" s="12" t="s">
        <v>80</v>
      </c>
      <c r="F28" s="13">
        <v>0.309</v>
      </c>
      <c r="G28" s="5">
        <v>53</v>
      </c>
      <c r="H28" s="5">
        <v>44</v>
      </c>
      <c r="I28" s="5">
        <v>123</v>
      </c>
      <c r="J28" s="5">
        <v>24</v>
      </c>
      <c r="K28" s="5">
        <v>38</v>
      </c>
      <c r="L28" s="5">
        <v>7</v>
      </c>
      <c r="M28" s="5">
        <v>0</v>
      </c>
      <c r="N28" s="5">
        <v>6</v>
      </c>
      <c r="O28" s="5">
        <v>31</v>
      </c>
      <c r="P28" s="5">
        <v>63</v>
      </c>
      <c r="Q28" s="13">
        <v>0.51200000000000001</v>
      </c>
      <c r="R28" s="5">
        <v>28</v>
      </c>
      <c r="S28" s="5">
        <v>3</v>
      </c>
      <c r="T28" s="5">
        <v>30</v>
      </c>
      <c r="U28" s="5">
        <v>1</v>
      </c>
      <c r="V28" s="13">
        <v>0.44800000000000001</v>
      </c>
      <c r="W28" s="5">
        <v>0</v>
      </c>
      <c r="X28" s="5">
        <v>0</v>
      </c>
      <c r="Y28" s="5">
        <v>0</v>
      </c>
      <c r="Z28" s="5">
        <v>0</v>
      </c>
      <c r="AA28" s="5">
        <v>103</v>
      </c>
      <c r="AB28" s="5">
        <v>9</v>
      </c>
      <c r="AC28" s="5">
        <v>5</v>
      </c>
      <c r="AD28" s="60">
        <f>SUM(AA28:AC28)</f>
        <v>117</v>
      </c>
      <c r="AE28" s="13">
        <v>0.95699999999999996</v>
      </c>
      <c r="AF28" s="13">
        <f>Q28+V28</f>
        <v>0.96</v>
      </c>
      <c r="AG28" s="5"/>
      <c r="AH28" s="33"/>
      <c r="AI28" s="5"/>
      <c r="AJ28" s="5"/>
      <c r="AK28" s="5">
        <v>0</v>
      </c>
      <c r="AL28" s="5"/>
    </row>
    <row r="29" spans="1:38" x14ac:dyDescent="0.3">
      <c r="A29" s="18" t="s">
        <v>351</v>
      </c>
      <c r="B29" s="18" t="s">
        <v>352</v>
      </c>
      <c r="C29" t="s">
        <v>44</v>
      </c>
      <c r="D29" t="s">
        <v>81</v>
      </c>
      <c r="E29" s="11" t="s">
        <v>82</v>
      </c>
      <c r="F29" s="2">
        <v>0.15</v>
      </c>
      <c r="G29">
        <v>65</v>
      </c>
      <c r="H29">
        <v>31</v>
      </c>
      <c r="I29">
        <v>40</v>
      </c>
      <c r="J29">
        <v>3</v>
      </c>
      <c r="K29">
        <v>6</v>
      </c>
      <c r="L29">
        <v>2</v>
      </c>
      <c r="M29">
        <v>0</v>
      </c>
      <c r="N29">
        <v>0</v>
      </c>
      <c r="O29">
        <v>5</v>
      </c>
      <c r="P29">
        <v>8</v>
      </c>
      <c r="Q29" s="2">
        <v>0.2</v>
      </c>
      <c r="R29">
        <v>6</v>
      </c>
      <c r="S29">
        <v>0</v>
      </c>
      <c r="T29">
        <v>9</v>
      </c>
      <c r="U29">
        <v>0</v>
      </c>
      <c r="V29" s="2">
        <v>0.255</v>
      </c>
      <c r="W29">
        <v>1</v>
      </c>
      <c r="X29">
        <v>3</v>
      </c>
      <c r="Y29">
        <v>0</v>
      </c>
      <c r="Z29">
        <v>0</v>
      </c>
      <c r="AA29">
        <v>8</v>
      </c>
      <c r="AB29">
        <v>30</v>
      </c>
      <c r="AC29">
        <v>5</v>
      </c>
      <c r="AD29" s="59">
        <f>SUM(AA29:AC29)</f>
        <v>43</v>
      </c>
      <c r="AE29" s="2">
        <v>0.88400000000000001</v>
      </c>
      <c r="AF29" s="2">
        <f>Q29+V29</f>
        <v>0.45500000000000002</v>
      </c>
      <c r="AH29" s="29"/>
      <c r="AK29">
        <v>0</v>
      </c>
    </row>
    <row r="30" spans="1:38" x14ac:dyDescent="0.3">
      <c r="A30" s="18" t="s">
        <v>353</v>
      </c>
      <c r="B30" s="18" t="s">
        <v>354</v>
      </c>
      <c r="C30" t="s">
        <v>68</v>
      </c>
      <c r="D30" t="s">
        <v>83</v>
      </c>
      <c r="E30" s="11">
        <v>2015</v>
      </c>
      <c r="F30" s="2">
        <v>0</v>
      </c>
      <c r="G30">
        <v>2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s="2">
        <v>0</v>
      </c>
      <c r="R30">
        <v>0</v>
      </c>
      <c r="S30">
        <v>0</v>
      </c>
      <c r="T30">
        <v>0</v>
      </c>
      <c r="U30">
        <v>0</v>
      </c>
      <c r="V30" s="2">
        <v>0</v>
      </c>
      <c r="W30">
        <v>0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 s="59">
        <f>SUM(AA30:AC30)</f>
        <v>0</v>
      </c>
      <c r="AE30" s="2">
        <v>0</v>
      </c>
      <c r="AF30" s="2">
        <f>Q30+V30</f>
        <v>0</v>
      </c>
      <c r="AH30" s="29"/>
      <c r="AK30">
        <v>0</v>
      </c>
    </row>
    <row r="31" spans="1:38" x14ac:dyDescent="0.3">
      <c r="A31" s="18" t="s">
        <v>355</v>
      </c>
      <c r="B31" s="18" t="s">
        <v>356</v>
      </c>
      <c r="C31" t="s">
        <v>44</v>
      </c>
      <c r="D31" t="s">
        <v>84</v>
      </c>
      <c r="E31" s="11" t="s">
        <v>85</v>
      </c>
      <c r="F31" s="2">
        <v>0.192</v>
      </c>
      <c r="G31">
        <v>43</v>
      </c>
      <c r="H31">
        <v>37</v>
      </c>
      <c r="I31">
        <v>78</v>
      </c>
      <c r="J31">
        <v>10</v>
      </c>
      <c r="K31">
        <v>15</v>
      </c>
      <c r="L31">
        <v>2</v>
      </c>
      <c r="M31">
        <v>1</v>
      </c>
      <c r="N31">
        <v>0</v>
      </c>
      <c r="O31">
        <v>14</v>
      </c>
      <c r="P31">
        <v>19</v>
      </c>
      <c r="Q31" s="2">
        <v>0.24399999999999999</v>
      </c>
      <c r="R31">
        <v>10</v>
      </c>
      <c r="S31">
        <v>2</v>
      </c>
      <c r="T31">
        <v>8</v>
      </c>
      <c r="U31" s="38" t="s">
        <v>768</v>
      </c>
      <c r="V31" s="38" t="s">
        <v>768</v>
      </c>
      <c r="W31" s="38" t="s">
        <v>768</v>
      </c>
      <c r="X31" s="38" t="s">
        <v>768</v>
      </c>
      <c r="Y31" s="38" t="s">
        <v>768</v>
      </c>
      <c r="Z31" s="38" t="s">
        <v>768</v>
      </c>
      <c r="AA31" s="44">
        <v>6</v>
      </c>
      <c r="AB31" s="44">
        <v>33</v>
      </c>
      <c r="AC31" s="44">
        <v>1</v>
      </c>
      <c r="AD31" s="61">
        <f>SUM(AA31:AC31)</f>
        <v>40</v>
      </c>
      <c r="AE31" s="45">
        <v>0.97499999999999998</v>
      </c>
      <c r="AF31" s="38" t="s">
        <v>768</v>
      </c>
      <c r="AG31" s="38" t="s">
        <v>768</v>
      </c>
      <c r="AH31" s="40"/>
      <c r="AI31" s="38" t="s">
        <v>768</v>
      </c>
      <c r="AJ31" s="38" t="s">
        <v>768</v>
      </c>
      <c r="AK31" s="38" t="s">
        <v>768</v>
      </c>
      <c r="AL31" s="38" t="s">
        <v>768</v>
      </c>
    </row>
    <row r="32" spans="1:38" x14ac:dyDescent="0.3">
      <c r="A32" s="18" t="s">
        <v>357</v>
      </c>
      <c r="B32" s="18" t="s">
        <v>358</v>
      </c>
      <c r="C32" t="s">
        <v>86</v>
      </c>
      <c r="D32" t="s">
        <v>87</v>
      </c>
      <c r="E32" s="11">
        <v>2019</v>
      </c>
      <c r="F32" s="2">
        <v>0.42899999999999999</v>
      </c>
      <c r="G32">
        <v>10</v>
      </c>
      <c r="H32">
        <v>7</v>
      </c>
      <c r="I32">
        <v>7</v>
      </c>
      <c r="J32">
        <v>1</v>
      </c>
      <c r="K32">
        <v>3</v>
      </c>
      <c r="L32">
        <v>2</v>
      </c>
      <c r="M32">
        <v>0</v>
      </c>
      <c r="N32">
        <v>1</v>
      </c>
      <c r="O32">
        <v>2</v>
      </c>
      <c r="P32">
        <v>8</v>
      </c>
      <c r="Q32" s="2">
        <v>1.143</v>
      </c>
      <c r="R32">
        <v>0</v>
      </c>
      <c r="S32">
        <v>0</v>
      </c>
      <c r="T32">
        <v>3</v>
      </c>
      <c r="U32">
        <v>0</v>
      </c>
      <c r="V32" s="2">
        <v>0.42899999999999999</v>
      </c>
      <c r="W32">
        <v>0</v>
      </c>
      <c r="X32">
        <v>0</v>
      </c>
      <c r="Y32">
        <v>0</v>
      </c>
      <c r="Z32">
        <v>0</v>
      </c>
      <c r="AA32">
        <v>0</v>
      </c>
      <c r="AB32">
        <v>3</v>
      </c>
      <c r="AC32">
        <v>0</v>
      </c>
      <c r="AD32" s="59">
        <f>SUM(AA32:AC32)</f>
        <v>3</v>
      </c>
      <c r="AE32" s="2">
        <v>1</v>
      </c>
      <c r="AF32" s="2">
        <f>Q32+V32</f>
        <v>1.5720000000000001</v>
      </c>
      <c r="AH32" s="29"/>
      <c r="AK32">
        <v>0</v>
      </c>
    </row>
    <row r="33" spans="1:38" x14ac:dyDescent="0.3">
      <c r="A33" s="18" t="s">
        <v>359</v>
      </c>
      <c r="B33" s="18" t="s">
        <v>360</v>
      </c>
      <c r="C33" t="s">
        <v>44</v>
      </c>
      <c r="D33" t="s">
        <v>88</v>
      </c>
      <c r="E33" s="11" t="s">
        <v>89</v>
      </c>
      <c r="F33" s="2">
        <v>0</v>
      </c>
      <c r="G33">
        <v>10</v>
      </c>
      <c r="H33">
        <v>3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2">
        <v>0</v>
      </c>
      <c r="R33">
        <v>0</v>
      </c>
      <c r="S33">
        <v>0</v>
      </c>
      <c r="T33">
        <v>0</v>
      </c>
      <c r="U33">
        <v>0</v>
      </c>
      <c r="V33" s="2">
        <v>0</v>
      </c>
      <c r="W33">
        <v>0</v>
      </c>
      <c r="X33">
        <v>0</v>
      </c>
      <c r="Y33">
        <v>0</v>
      </c>
      <c r="Z33">
        <v>0</v>
      </c>
      <c r="AA33">
        <v>1</v>
      </c>
      <c r="AB33">
        <v>2</v>
      </c>
      <c r="AC33">
        <v>0</v>
      </c>
      <c r="AD33" s="59">
        <f>SUM(AA33:AC33)</f>
        <v>3</v>
      </c>
      <c r="AE33" s="2">
        <v>1</v>
      </c>
      <c r="AF33" s="2">
        <f>Q33+V33</f>
        <v>0</v>
      </c>
      <c r="AH33" s="29"/>
      <c r="AK33">
        <v>0</v>
      </c>
    </row>
    <row r="34" spans="1:38" x14ac:dyDescent="0.3">
      <c r="A34" s="18" t="s">
        <v>361</v>
      </c>
      <c r="B34" s="18" t="s">
        <v>362</v>
      </c>
      <c r="C34" t="s">
        <v>64</v>
      </c>
      <c r="D34" t="s">
        <v>90</v>
      </c>
      <c r="E34" s="11" t="s">
        <v>37</v>
      </c>
      <c r="F34" s="2">
        <v>0.28399999999999997</v>
      </c>
      <c r="G34">
        <v>228</v>
      </c>
      <c r="H34">
        <v>208</v>
      </c>
      <c r="I34">
        <v>596</v>
      </c>
      <c r="J34">
        <v>115</v>
      </c>
      <c r="K34">
        <v>169</v>
      </c>
      <c r="L34">
        <v>12</v>
      </c>
      <c r="M34">
        <v>12</v>
      </c>
      <c r="N34">
        <v>0</v>
      </c>
      <c r="O34">
        <v>56</v>
      </c>
      <c r="P34">
        <v>205</v>
      </c>
      <c r="Q34" s="2">
        <v>0.34399999999999997</v>
      </c>
      <c r="R34">
        <v>43</v>
      </c>
      <c r="S34">
        <v>11</v>
      </c>
      <c r="T34">
        <v>166</v>
      </c>
      <c r="U34">
        <v>0</v>
      </c>
      <c r="V34" s="2">
        <v>0.34100000000000003</v>
      </c>
      <c r="W34">
        <v>4</v>
      </c>
      <c r="X34">
        <v>28</v>
      </c>
      <c r="Y34">
        <v>67</v>
      </c>
      <c r="Z34">
        <v>75</v>
      </c>
      <c r="AA34">
        <v>246</v>
      </c>
      <c r="AB34">
        <v>3</v>
      </c>
      <c r="AC34">
        <v>19</v>
      </c>
      <c r="AD34" s="59">
        <f>SUM(AA34:AC34)</f>
        <v>268</v>
      </c>
      <c r="AE34" s="2">
        <v>0.92900000000000005</v>
      </c>
      <c r="AF34" s="2">
        <f>Q34+V34</f>
        <v>0.68500000000000005</v>
      </c>
      <c r="AH34" s="29"/>
      <c r="AK34">
        <v>0</v>
      </c>
    </row>
    <row r="35" spans="1:38" x14ac:dyDescent="0.3">
      <c r="A35" s="18" t="s">
        <v>363</v>
      </c>
      <c r="B35" s="18" t="s">
        <v>364</v>
      </c>
      <c r="C35" t="s">
        <v>58</v>
      </c>
      <c r="D35" t="s">
        <v>91</v>
      </c>
      <c r="E35" s="11" t="s">
        <v>50</v>
      </c>
      <c r="F35" s="2">
        <v>0.46100000000000002</v>
      </c>
      <c r="G35">
        <v>233</v>
      </c>
      <c r="H35">
        <v>233</v>
      </c>
      <c r="I35">
        <v>779</v>
      </c>
      <c r="J35">
        <v>219</v>
      </c>
      <c r="K35">
        <v>359</v>
      </c>
      <c r="L35">
        <v>22</v>
      </c>
      <c r="M35">
        <v>11</v>
      </c>
      <c r="N35">
        <v>3</v>
      </c>
      <c r="O35">
        <v>81</v>
      </c>
      <c r="P35">
        <v>412</v>
      </c>
      <c r="Q35" s="2">
        <v>0.52900000000000003</v>
      </c>
      <c r="R35">
        <v>63</v>
      </c>
      <c r="S35">
        <v>8</v>
      </c>
      <c r="T35">
        <v>65</v>
      </c>
      <c r="U35">
        <v>0</v>
      </c>
      <c r="V35" s="2">
        <v>0.501</v>
      </c>
      <c r="W35">
        <v>9</v>
      </c>
      <c r="X35">
        <v>19</v>
      </c>
      <c r="Y35">
        <v>207</v>
      </c>
      <c r="Z35">
        <v>224</v>
      </c>
      <c r="AA35">
        <v>950</v>
      </c>
      <c r="AB35">
        <v>160</v>
      </c>
      <c r="AC35">
        <v>30</v>
      </c>
      <c r="AD35" s="59">
        <f>SUM(AA35:AC35)</f>
        <v>1140</v>
      </c>
      <c r="AE35" s="2">
        <v>0.97399999999999998</v>
      </c>
      <c r="AF35" s="2">
        <f>Q35+V35</f>
        <v>1.03</v>
      </c>
      <c r="AH35" s="29"/>
      <c r="AK35">
        <v>0</v>
      </c>
    </row>
    <row r="36" spans="1:38" x14ac:dyDescent="0.3">
      <c r="A36" s="18" t="s">
        <v>365</v>
      </c>
      <c r="B36" s="18" t="s">
        <v>366</v>
      </c>
      <c r="C36" t="s">
        <v>58</v>
      </c>
      <c r="D36" t="s">
        <v>92</v>
      </c>
      <c r="E36" s="11" t="s">
        <v>93</v>
      </c>
      <c r="F36" s="2">
        <v>0.25</v>
      </c>
      <c r="G36">
        <v>220</v>
      </c>
      <c r="H36">
        <v>192</v>
      </c>
      <c r="I36">
        <v>591</v>
      </c>
      <c r="J36">
        <v>48</v>
      </c>
      <c r="K36">
        <v>148</v>
      </c>
      <c r="L36">
        <v>21</v>
      </c>
      <c r="M36">
        <v>6</v>
      </c>
      <c r="N36">
        <v>12</v>
      </c>
      <c r="O36">
        <v>102</v>
      </c>
      <c r="P36">
        <v>217</v>
      </c>
      <c r="Q36" s="2">
        <v>0.36699999999999999</v>
      </c>
      <c r="R36">
        <v>30</v>
      </c>
      <c r="S36">
        <v>1</v>
      </c>
      <c r="T36">
        <v>103</v>
      </c>
      <c r="U36">
        <v>2</v>
      </c>
      <c r="V36" s="2">
        <v>0.28499999999999998</v>
      </c>
      <c r="W36">
        <v>5</v>
      </c>
      <c r="X36">
        <v>3</v>
      </c>
      <c r="Y36">
        <v>0</v>
      </c>
      <c r="Z36">
        <v>0</v>
      </c>
      <c r="AA36">
        <v>339</v>
      </c>
      <c r="AB36">
        <v>33</v>
      </c>
      <c r="AC36">
        <v>12</v>
      </c>
      <c r="AD36" s="59">
        <f>SUM(AA36:AC36)</f>
        <v>384</v>
      </c>
      <c r="AE36" s="2">
        <v>0.96899999999999997</v>
      </c>
      <c r="AF36" s="2">
        <f>Q36+V36</f>
        <v>0.65199999999999991</v>
      </c>
      <c r="AG36" s="44"/>
      <c r="AH36" s="29"/>
      <c r="AK36">
        <v>0</v>
      </c>
    </row>
    <row r="37" spans="1:38" x14ac:dyDescent="0.3">
      <c r="A37" s="18" t="s">
        <v>367</v>
      </c>
      <c r="B37" s="18" t="s">
        <v>368</v>
      </c>
      <c r="C37" t="s">
        <v>47</v>
      </c>
      <c r="D37" t="s">
        <v>94</v>
      </c>
      <c r="E37" s="11" t="s">
        <v>95</v>
      </c>
      <c r="F37" s="2">
        <v>0.29399999999999998</v>
      </c>
      <c r="G37">
        <v>150</v>
      </c>
      <c r="H37">
        <v>80</v>
      </c>
      <c r="I37">
        <v>245</v>
      </c>
      <c r="J37">
        <v>45</v>
      </c>
      <c r="K37">
        <v>72</v>
      </c>
      <c r="L37">
        <v>8</v>
      </c>
      <c r="M37">
        <v>2</v>
      </c>
      <c r="N37">
        <v>10</v>
      </c>
      <c r="O37">
        <v>59</v>
      </c>
      <c r="P37">
        <v>114</v>
      </c>
      <c r="Q37" s="2">
        <v>0.46500000000000002</v>
      </c>
      <c r="R37">
        <v>26</v>
      </c>
      <c r="S37">
        <v>12</v>
      </c>
      <c r="T37">
        <v>42</v>
      </c>
      <c r="U37">
        <v>5</v>
      </c>
      <c r="V37" s="2">
        <v>0.38600000000000001</v>
      </c>
      <c r="W37">
        <v>2</v>
      </c>
      <c r="X37">
        <v>1</v>
      </c>
      <c r="Y37">
        <v>4</v>
      </c>
      <c r="Z37">
        <v>4</v>
      </c>
      <c r="AA37">
        <v>222</v>
      </c>
      <c r="AB37">
        <v>22</v>
      </c>
      <c r="AC37">
        <v>13</v>
      </c>
      <c r="AD37" s="59">
        <f>SUM(AA37:AC37)</f>
        <v>257</v>
      </c>
      <c r="AE37" s="2">
        <v>0.94899999999999995</v>
      </c>
      <c r="AF37" s="2">
        <f>Q37+V37</f>
        <v>0.85099999999999998</v>
      </c>
      <c r="AH37" s="29"/>
      <c r="AK37">
        <v>0</v>
      </c>
    </row>
    <row r="38" spans="1:38" x14ac:dyDescent="0.3">
      <c r="A38" s="24" t="s">
        <v>728</v>
      </c>
      <c r="B38" s="24" t="s">
        <v>729</v>
      </c>
      <c r="C38" s="25" t="s">
        <v>64</v>
      </c>
      <c r="D38" s="25" t="s">
        <v>727</v>
      </c>
      <c r="E38" s="21">
        <v>1982</v>
      </c>
      <c r="F38" s="22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37" t="s">
        <v>768</v>
      </c>
      <c r="R38" s="23">
        <v>0</v>
      </c>
      <c r="S38" s="37" t="s">
        <v>768</v>
      </c>
      <c r="T38" s="37" t="s">
        <v>768</v>
      </c>
      <c r="U38" s="37" t="s">
        <v>768</v>
      </c>
      <c r="V38" s="37" t="s">
        <v>768</v>
      </c>
      <c r="W38" s="37" t="s">
        <v>768</v>
      </c>
      <c r="X38" s="37" t="s">
        <v>768</v>
      </c>
      <c r="Y38" s="37" t="s">
        <v>768</v>
      </c>
      <c r="Z38" s="37" t="s">
        <v>768</v>
      </c>
      <c r="AA38" s="37" t="s">
        <v>768</v>
      </c>
      <c r="AB38" s="37" t="s">
        <v>768</v>
      </c>
      <c r="AC38" s="37" t="s">
        <v>768</v>
      </c>
      <c r="AD38" s="37" t="s">
        <v>768</v>
      </c>
      <c r="AE38" s="37" t="s">
        <v>768</v>
      </c>
      <c r="AF38" s="37" t="s">
        <v>768</v>
      </c>
      <c r="AG38" s="37" t="s">
        <v>768</v>
      </c>
      <c r="AH38" s="41"/>
      <c r="AI38" s="37" t="s">
        <v>768</v>
      </c>
      <c r="AJ38" s="37" t="s">
        <v>768</v>
      </c>
      <c r="AK38" s="37" t="s">
        <v>768</v>
      </c>
      <c r="AL38" s="37" t="s">
        <v>768</v>
      </c>
    </row>
    <row r="39" spans="1:38" x14ac:dyDescent="0.3">
      <c r="A39" s="20" t="s">
        <v>369</v>
      </c>
      <c r="B39" s="20" t="s">
        <v>370</v>
      </c>
      <c r="C39" s="23" t="s">
        <v>64</v>
      </c>
      <c r="D39" s="23" t="s">
        <v>96</v>
      </c>
      <c r="E39" s="21" t="s">
        <v>233</v>
      </c>
      <c r="F39" s="22">
        <v>0.16700000000000001</v>
      </c>
      <c r="G39" s="23">
        <v>16</v>
      </c>
      <c r="H39" s="23">
        <v>0</v>
      </c>
      <c r="I39" s="23">
        <v>48</v>
      </c>
      <c r="J39" s="23">
        <v>3</v>
      </c>
      <c r="K39" s="23">
        <v>8</v>
      </c>
      <c r="L39" s="23">
        <v>1</v>
      </c>
      <c r="M39" s="23">
        <v>1</v>
      </c>
      <c r="N39" s="23">
        <v>1</v>
      </c>
      <c r="O39" s="23">
        <v>4</v>
      </c>
      <c r="P39" s="23">
        <v>14</v>
      </c>
      <c r="Q39" s="22">
        <v>0.29199999999999998</v>
      </c>
      <c r="R39" s="23">
        <v>2</v>
      </c>
      <c r="S39" s="37" t="s">
        <v>768</v>
      </c>
      <c r="T39" s="23">
        <v>11</v>
      </c>
      <c r="U39" s="37" t="s">
        <v>768</v>
      </c>
      <c r="V39" s="37" t="s">
        <v>768</v>
      </c>
      <c r="W39" s="37" t="s">
        <v>768</v>
      </c>
      <c r="X39" s="37" t="s">
        <v>768</v>
      </c>
      <c r="Y39" s="37" t="s">
        <v>768</v>
      </c>
      <c r="Z39" s="37" t="s">
        <v>768</v>
      </c>
      <c r="AA39" s="37" t="s">
        <v>768</v>
      </c>
      <c r="AB39" s="37" t="s">
        <v>768</v>
      </c>
      <c r="AC39" s="37" t="s">
        <v>768</v>
      </c>
      <c r="AD39" s="37" t="s">
        <v>768</v>
      </c>
      <c r="AE39" s="37" t="s">
        <v>768</v>
      </c>
      <c r="AF39" s="37" t="s">
        <v>768</v>
      </c>
      <c r="AG39" s="37" t="s">
        <v>768</v>
      </c>
      <c r="AH39" s="41"/>
      <c r="AI39" s="37" t="s">
        <v>768</v>
      </c>
      <c r="AJ39" s="37" t="s">
        <v>768</v>
      </c>
      <c r="AK39" s="37" t="s">
        <v>768</v>
      </c>
      <c r="AL39" s="37" t="s">
        <v>768</v>
      </c>
    </row>
    <row r="40" spans="1:38" x14ac:dyDescent="0.3">
      <c r="A40" s="18" t="s">
        <v>371</v>
      </c>
      <c r="B40" s="18" t="s">
        <v>372</v>
      </c>
      <c r="C40" t="s">
        <v>47</v>
      </c>
      <c r="D40" t="s">
        <v>97</v>
      </c>
      <c r="E40" s="11" t="s">
        <v>37</v>
      </c>
      <c r="F40" s="2">
        <v>0.372</v>
      </c>
      <c r="G40">
        <v>251</v>
      </c>
      <c r="H40">
        <v>251</v>
      </c>
      <c r="I40">
        <v>755</v>
      </c>
      <c r="J40">
        <v>160</v>
      </c>
      <c r="K40">
        <v>281</v>
      </c>
      <c r="L40">
        <v>52</v>
      </c>
      <c r="M40">
        <v>15</v>
      </c>
      <c r="N40">
        <v>31</v>
      </c>
      <c r="O40">
        <v>193</v>
      </c>
      <c r="P40">
        <v>456</v>
      </c>
      <c r="Q40" s="2">
        <v>0.60399999999999998</v>
      </c>
      <c r="R40">
        <v>74</v>
      </c>
      <c r="S40">
        <v>28</v>
      </c>
      <c r="T40">
        <v>46</v>
      </c>
      <c r="U40">
        <v>4</v>
      </c>
      <c r="V40" s="2">
        <v>0.441</v>
      </c>
      <c r="W40">
        <v>12</v>
      </c>
      <c r="X40">
        <v>13</v>
      </c>
      <c r="Y40">
        <v>54</v>
      </c>
      <c r="Z40">
        <v>68</v>
      </c>
      <c r="AA40">
        <v>378</v>
      </c>
      <c r="AB40">
        <v>617</v>
      </c>
      <c r="AC40">
        <v>62</v>
      </c>
      <c r="AD40" s="59">
        <f>SUM(AA40:AC40)</f>
        <v>1057</v>
      </c>
      <c r="AE40" s="2">
        <v>0.94099999999999995</v>
      </c>
      <c r="AF40" s="2">
        <f>Q40+V40</f>
        <v>1.0449999999999999</v>
      </c>
      <c r="AH40" s="29">
        <v>39</v>
      </c>
      <c r="AI40">
        <v>61</v>
      </c>
      <c r="AK40">
        <v>0</v>
      </c>
    </row>
    <row r="41" spans="1:38" x14ac:dyDescent="0.3">
      <c r="A41" s="18" t="s">
        <v>373</v>
      </c>
      <c r="B41" s="18" t="s">
        <v>374</v>
      </c>
      <c r="C41" t="s">
        <v>47</v>
      </c>
      <c r="D41" t="s">
        <v>98</v>
      </c>
      <c r="E41" s="11">
        <v>2024</v>
      </c>
      <c r="F41" s="2">
        <v>0.4</v>
      </c>
      <c r="G41">
        <v>52</v>
      </c>
      <c r="H41">
        <v>0</v>
      </c>
      <c r="I41">
        <v>5</v>
      </c>
      <c r="J41">
        <v>20</v>
      </c>
      <c r="K41">
        <v>2</v>
      </c>
      <c r="L41">
        <v>0</v>
      </c>
      <c r="M41">
        <v>0</v>
      </c>
      <c r="N41">
        <v>0</v>
      </c>
      <c r="O41">
        <v>2</v>
      </c>
      <c r="P41">
        <v>2</v>
      </c>
      <c r="Q41" s="2">
        <v>0.4</v>
      </c>
      <c r="R41">
        <v>3</v>
      </c>
      <c r="S41">
        <v>1</v>
      </c>
      <c r="T41">
        <v>1</v>
      </c>
      <c r="U41">
        <v>0</v>
      </c>
      <c r="V41" s="2">
        <v>0.66700000000000004</v>
      </c>
      <c r="W41">
        <v>0</v>
      </c>
      <c r="X41">
        <v>1</v>
      </c>
      <c r="Y41">
        <v>2</v>
      </c>
      <c r="Z41">
        <v>2</v>
      </c>
      <c r="AA41">
        <v>11</v>
      </c>
      <c r="AB41">
        <v>0</v>
      </c>
      <c r="AC41">
        <v>1</v>
      </c>
      <c r="AD41" s="59">
        <f>SUM(AA41:AC41)</f>
        <v>12</v>
      </c>
      <c r="AE41" s="2">
        <v>0.91700000000000004</v>
      </c>
      <c r="AF41" s="2">
        <f>Q41+V41</f>
        <v>1.0670000000000002</v>
      </c>
      <c r="AH41" s="29"/>
      <c r="AK41">
        <v>0</v>
      </c>
    </row>
    <row r="42" spans="1:38" x14ac:dyDescent="0.3">
      <c r="A42" s="18" t="s">
        <v>375</v>
      </c>
      <c r="B42" s="18" t="s">
        <v>376</v>
      </c>
      <c r="C42" t="s">
        <v>64</v>
      </c>
      <c r="D42" t="s">
        <v>99</v>
      </c>
      <c r="E42" s="11" t="s">
        <v>100</v>
      </c>
      <c r="F42" s="2">
        <v>0.20300000000000001</v>
      </c>
      <c r="G42">
        <v>105</v>
      </c>
      <c r="H42">
        <v>35</v>
      </c>
      <c r="I42">
        <v>118</v>
      </c>
      <c r="J42">
        <v>21</v>
      </c>
      <c r="K42">
        <v>24</v>
      </c>
      <c r="L42">
        <v>5</v>
      </c>
      <c r="M42">
        <v>0</v>
      </c>
      <c r="N42">
        <v>0</v>
      </c>
      <c r="O42">
        <v>12</v>
      </c>
      <c r="P42">
        <v>29</v>
      </c>
      <c r="Q42" s="2">
        <v>0.246</v>
      </c>
      <c r="R42">
        <v>8</v>
      </c>
      <c r="S42">
        <v>0</v>
      </c>
      <c r="T42">
        <v>24</v>
      </c>
      <c r="U42">
        <v>0</v>
      </c>
      <c r="V42" s="2">
        <v>0.254</v>
      </c>
      <c r="W42">
        <v>0</v>
      </c>
      <c r="X42">
        <v>2</v>
      </c>
      <c r="Y42">
        <v>3</v>
      </c>
      <c r="Z42">
        <v>4</v>
      </c>
      <c r="AA42">
        <v>29</v>
      </c>
      <c r="AB42">
        <v>1</v>
      </c>
      <c r="AC42">
        <v>5</v>
      </c>
      <c r="AD42" s="59">
        <f>SUM(AA42:AC42)</f>
        <v>35</v>
      </c>
      <c r="AE42" s="2">
        <v>0.85699999999999998</v>
      </c>
      <c r="AF42" s="2">
        <f>Q42+V42</f>
        <v>0.5</v>
      </c>
      <c r="AG42" s="38" t="s">
        <v>768</v>
      </c>
      <c r="AH42" s="40"/>
      <c r="AI42" s="38" t="s">
        <v>768</v>
      </c>
      <c r="AK42">
        <v>0</v>
      </c>
    </row>
    <row r="43" spans="1:38" x14ac:dyDescent="0.3">
      <c r="A43" s="18" t="s">
        <v>357</v>
      </c>
      <c r="B43" s="18" t="s">
        <v>709</v>
      </c>
      <c r="C43" t="s">
        <v>44</v>
      </c>
      <c r="D43" t="s">
        <v>710</v>
      </c>
      <c r="E43" s="11">
        <v>1999</v>
      </c>
      <c r="F43" s="2">
        <v>0</v>
      </c>
      <c r="G43">
        <v>31</v>
      </c>
      <c r="H43">
        <v>21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s="2">
        <v>0</v>
      </c>
      <c r="R43">
        <v>0</v>
      </c>
      <c r="S43">
        <v>0</v>
      </c>
      <c r="T43">
        <v>0</v>
      </c>
      <c r="U43">
        <v>0</v>
      </c>
      <c r="V43" s="2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 s="59">
        <f>SUM(AA43:AC43)</f>
        <v>0</v>
      </c>
      <c r="AE43" s="2">
        <v>0</v>
      </c>
      <c r="AF43" s="2">
        <f>Q43+V43</f>
        <v>0</v>
      </c>
      <c r="AG43" s="38" t="s">
        <v>768</v>
      </c>
      <c r="AH43" s="40"/>
      <c r="AI43" s="38" t="s">
        <v>768</v>
      </c>
      <c r="AK43">
        <v>0</v>
      </c>
    </row>
    <row r="44" spans="1:38" x14ac:dyDescent="0.3">
      <c r="A44" s="18" t="s">
        <v>346</v>
      </c>
      <c r="B44" s="18" t="s">
        <v>377</v>
      </c>
      <c r="C44" t="s">
        <v>64</v>
      </c>
      <c r="D44" t="s">
        <v>101</v>
      </c>
      <c r="E44" s="11" t="s">
        <v>102</v>
      </c>
      <c r="F44" s="2">
        <v>0.5</v>
      </c>
      <c r="G44">
        <v>13</v>
      </c>
      <c r="H44">
        <v>0</v>
      </c>
      <c r="I44">
        <v>2</v>
      </c>
      <c r="J44">
        <v>2</v>
      </c>
      <c r="K44">
        <v>1</v>
      </c>
      <c r="L44">
        <v>0</v>
      </c>
      <c r="M44">
        <v>0</v>
      </c>
      <c r="N44">
        <v>0</v>
      </c>
      <c r="O44">
        <v>2</v>
      </c>
      <c r="P44">
        <v>1</v>
      </c>
      <c r="Q44" s="2">
        <v>0.5</v>
      </c>
      <c r="R44">
        <v>0</v>
      </c>
      <c r="S44">
        <v>0</v>
      </c>
      <c r="T44">
        <v>1</v>
      </c>
      <c r="U44">
        <v>0</v>
      </c>
      <c r="V44" s="2">
        <v>0.5</v>
      </c>
      <c r="W44">
        <v>0</v>
      </c>
      <c r="X44">
        <v>0</v>
      </c>
      <c r="Y44">
        <v>0</v>
      </c>
      <c r="Z44">
        <v>1</v>
      </c>
      <c r="AA44">
        <v>2</v>
      </c>
      <c r="AB44">
        <v>0</v>
      </c>
      <c r="AC44">
        <v>0</v>
      </c>
      <c r="AD44" s="59">
        <f>SUM(AA44:AC44)</f>
        <v>2</v>
      </c>
      <c r="AE44" s="2">
        <v>1</v>
      </c>
      <c r="AF44" s="2">
        <f>Q44+V44</f>
        <v>1</v>
      </c>
      <c r="AH44" s="29"/>
      <c r="AK44">
        <v>0</v>
      </c>
    </row>
    <row r="45" spans="1:38" x14ac:dyDescent="0.3">
      <c r="A45" s="18" t="s">
        <v>378</v>
      </c>
      <c r="B45" s="18" t="s">
        <v>379</v>
      </c>
      <c r="C45" t="s">
        <v>64</v>
      </c>
      <c r="D45" t="s">
        <v>103</v>
      </c>
      <c r="E45" s="11" t="s">
        <v>36</v>
      </c>
      <c r="F45" s="2">
        <v>0.27100000000000002</v>
      </c>
      <c r="G45">
        <v>114</v>
      </c>
      <c r="H45">
        <v>52</v>
      </c>
      <c r="I45">
        <v>144</v>
      </c>
      <c r="J45">
        <v>47</v>
      </c>
      <c r="K45">
        <v>39</v>
      </c>
      <c r="L45">
        <v>12</v>
      </c>
      <c r="M45">
        <v>2</v>
      </c>
      <c r="N45">
        <v>3</v>
      </c>
      <c r="O45">
        <v>23</v>
      </c>
      <c r="P45">
        <v>64</v>
      </c>
      <c r="Q45" s="2">
        <v>0.44400000000000001</v>
      </c>
      <c r="R45">
        <v>14</v>
      </c>
      <c r="S45">
        <v>9</v>
      </c>
      <c r="T45">
        <v>31</v>
      </c>
      <c r="U45">
        <v>0</v>
      </c>
      <c r="V45" s="2">
        <v>0.36699999999999999</v>
      </c>
      <c r="W45">
        <v>2</v>
      </c>
      <c r="X45">
        <v>0</v>
      </c>
      <c r="Y45">
        <v>7</v>
      </c>
      <c r="Z45">
        <v>10</v>
      </c>
      <c r="AA45">
        <v>36</v>
      </c>
      <c r="AB45">
        <v>0</v>
      </c>
      <c r="AC45">
        <v>4</v>
      </c>
      <c r="AD45" s="59">
        <f>SUM(AA45:AC45)</f>
        <v>40</v>
      </c>
      <c r="AE45" s="2">
        <v>0.9</v>
      </c>
      <c r="AF45" s="2">
        <f>Q45+V45</f>
        <v>0.81099999999999994</v>
      </c>
      <c r="AH45" s="29"/>
      <c r="AK45">
        <v>0</v>
      </c>
    </row>
    <row r="46" spans="1:38" x14ac:dyDescent="0.3">
      <c r="A46" s="18" t="s">
        <v>380</v>
      </c>
      <c r="B46" s="18" t="s">
        <v>381</v>
      </c>
      <c r="C46" t="s">
        <v>54</v>
      </c>
      <c r="D46" t="s">
        <v>104</v>
      </c>
      <c r="E46" s="11">
        <v>1984</v>
      </c>
      <c r="F46" s="2">
        <v>0</v>
      </c>
      <c r="G46">
        <v>4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 s="2">
        <v>0</v>
      </c>
      <c r="R46">
        <v>0</v>
      </c>
      <c r="S46">
        <v>0</v>
      </c>
      <c r="T46">
        <v>0</v>
      </c>
      <c r="U46" s="38" t="s">
        <v>768</v>
      </c>
      <c r="V46" s="38" t="s">
        <v>768</v>
      </c>
      <c r="W46" s="38" t="s">
        <v>768</v>
      </c>
      <c r="X46" s="38" t="s">
        <v>768</v>
      </c>
      <c r="Y46" s="38" t="s">
        <v>768</v>
      </c>
      <c r="Z46" s="38" t="s">
        <v>768</v>
      </c>
      <c r="AA46" s="38" t="s">
        <v>768</v>
      </c>
      <c r="AB46" s="38" t="s">
        <v>768</v>
      </c>
      <c r="AC46" s="38" t="s">
        <v>768</v>
      </c>
      <c r="AD46" s="38" t="s">
        <v>768</v>
      </c>
      <c r="AE46" s="38" t="s">
        <v>768</v>
      </c>
      <c r="AF46" s="38" t="s">
        <v>768</v>
      </c>
      <c r="AG46" s="38" t="s">
        <v>768</v>
      </c>
      <c r="AH46" s="40"/>
      <c r="AI46" s="38" t="s">
        <v>768</v>
      </c>
      <c r="AJ46" s="38" t="s">
        <v>768</v>
      </c>
      <c r="AK46" s="38" t="s">
        <v>768</v>
      </c>
      <c r="AL46" s="38" t="s">
        <v>768</v>
      </c>
    </row>
    <row r="47" spans="1:38" x14ac:dyDescent="0.3">
      <c r="A47" s="18" t="s">
        <v>382</v>
      </c>
      <c r="B47" s="18" t="s">
        <v>381</v>
      </c>
      <c r="C47" t="s">
        <v>64</v>
      </c>
      <c r="D47" t="s">
        <v>105</v>
      </c>
      <c r="E47" s="11" t="s">
        <v>106</v>
      </c>
      <c r="F47" s="2">
        <v>0.216</v>
      </c>
      <c r="G47">
        <v>109</v>
      </c>
      <c r="H47">
        <v>58</v>
      </c>
      <c r="I47">
        <v>204</v>
      </c>
      <c r="J47">
        <v>20</v>
      </c>
      <c r="K47">
        <v>44</v>
      </c>
      <c r="L47">
        <v>6</v>
      </c>
      <c r="M47">
        <v>0</v>
      </c>
      <c r="N47">
        <v>0</v>
      </c>
      <c r="O47">
        <v>20</v>
      </c>
      <c r="P47">
        <v>50</v>
      </c>
      <c r="Q47" s="2">
        <v>0.245</v>
      </c>
      <c r="R47">
        <v>14</v>
      </c>
      <c r="S47">
        <v>0</v>
      </c>
      <c r="T47">
        <v>16</v>
      </c>
      <c r="U47">
        <v>0</v>
      </c>
      <c r="V47" s="2">
        <v>0.26600000000000001</v>
      </c>
      <c r="W47">
        <v>0</v>
      </c>
      <c r="X47">
        <v>35</v>
      </c>
      <c r="Y47">
        <v>2</v>
      </c>
      <c r="Z47">
        <v>3</v>
      </c>
      <c r="AA47">
        <v>45</v>
      </c>
      <c r="AB47">
        <v>3</v>
      </c>
      <c r="AC47">
        <v>2</v>
      </c>
      <c r="AD47" s="59">
        <f>SUM(AA47:AC47)</f>
        <v>50</v>
      </c>
      <c r="AE47" s="2">
        <v>0.96</v>
      </c>
      <c r="AF47" s="2">
        <f>Q47+V47</f>
        <v>0.51100000000000001</v>
      </c>
      <c r="AG47" s="38" t="s">
        <v>768</v>
      </c>
      <c r="AH47" s="40"/>
      <c r="AI47" s="38" t="s">
        <v>768</v>
      </c>
      <c r="AK47">
        <v>0</v>
      </c>
    </row>
    <row r="48" spans="1:38" x14ac:dyDescent="0.3">
      <c r="A48" s="18" t="s">
        <v>383</v>
      </c>
      <c r="B48" s="18" t="s">
        <v>384</v>
      </c>
      <c r="C48" t="s">
        <v>107</v>
      </c>
      <c r="D48" t="s">
        <v>108</v>
      </c>
      <c r="E48" s="11" t="s">
        <v>109</v>
      </c>
      <c r="F48" s="2">
        <v>0.125</v>
      </c>
      <c r="G48">
        <v>10</v>
      </c>
      <c r="H48">
        <v>0</v>
      </c>
      <c r="I48">
        <v>8</v>
      </c>
      <c r="J48">
        <v>0</v>
      </c>
      <c r="K48">
        <v>1</v>
      </c>
      <c r="L48">
        <v>0</v>
      </c>
      <c r="M48">
        <v>0</v>
      </c>
      <c r="N48">
        <v>0</v>
      </c>
      <c r="O48">
        <v>0</v>
      </c>
      <c r="P48">
        <v>1</v>
      </c>
      <c r="Q48" s="2">
        <v>0.125</v>
      </c>
      <c r="R48">
        <v>0</v>
      </c>
      <c r="S48">
        <v>1</v>
      </c>
      <c r="T48">
        <v>3</v>
      </c>
      <c r="U48">
        <v>0</v>
      </c>
      <c r="V48" s="2">
        <v>0.222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 s="59">
        <f>SUM(AA48:AC48)</f>
        <v>0</v>
      </c>
      <c r="AE48" s="2">
        <v>0</v>
      </c>
      <c r="AF48" s="2">
        <f>Q48+V48</f>
        <v>0.34699999999999998</v>
      </c>
      <c r="AH48" s="29"/>
      <c r="AK48">
        <v>0</v>
      </c>
    </row>
    <row r="49" spans="1:38" x14ac:dyDescent="0.3">
      <c r="A49" s="18" t="s">
        <v>337</v>
      </c>
      <c r="B49" s="18" t="s">
        <v>385</v>
      </c>
      <c r="C49" t="s">
        <v>44</v>
      </c>
      <c r="D49" t="s">
        <v>110</v>
      </c>
      <c r="E49" s="11" t="s">
        <v>111</v>
      </c>
      <c r="F49" s="2">
        <v>0</v>
      </c>
      <c r="G49" s="29">
        <v>107</v>
      </c>
      <c r="H49" s="29">
        <v>77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s="2">
        <v>0</v>
      </c>
      <c r="R49">
        <v>0</v>
      </c>
      <c r="S49">
        <v>0</v>
      </c>
      <c r="T49">
        <v>0</v>
      </c>
      <c r="U49">
        <v>0</v>
      </c>
      <c r="V49" s="2">
        <v>0</v>
      </c>
      <c r="W49">
        <v>0</v>
      </c>
      <c r="X49">
        <v>0</v>
      </c>
      <c r="Y49">
        <v>0</v>
      </c>
      <c r="Z49">
        <v>0</v>
      </c>
      <c r="AA49">
        <v>11</v>
      </c>
      <c r="AB49">
        <v>95</v>
      </c>
      <c r="AC49">
        <v>5</v>
      </c>
      <c r="AD49" s="59">
        <f>SUM(AA49:AC49)</f>
        <v>111</v>
      </c>
      <c r="AE49" s="2">
        <v>0.95499999999999996</v>
      </c>
      <c r="AF49" s="2">
        <f>Q49+V49</f>
        <v>0</v>
      </c>
      <c r="AH49" s="29"/>
      <c r="AK49">
        <v>1</v>
      </c>
    </row>
    <row r="50" spans="1:38" x14ac:dyDescent="0.3">
      <c r="A50" s="18" t="s">
        <v>386</v>
      </c>
      <c r="B50" s="18" t="s">
        <v>387</v>
      </c>
      <c r="C50" t="s">
        <v>47</v>
      </c>
      <c r="D50" t="s">
        <v>112</v>
      </c>
      <c r="E50" s="11" t="s">
        <v>95</v>
      </c>
      <c r="F50" s="2">
        <v>0.29799999999999999</v>
      </c>
      <c r="G50">
        <v>235</v>
      </c>
      <c r="H50">
        <v>216</v>
      </c>
      <c r="I50">
        <v>608</v>
      </c>
      <c r="J50">
        <v>110</v>
      </c>
      <c r="K50">
        <v>181</v>
      </c>
      <c r="L50">
        <v>27</v>
      </c>
      <c r="M50">
        <v>4</v>
      </c>
      <c r="N50">
        <v>27</v>
      </c>
      <c r="O50">
        <v>135</v>
      </c>
      <c r="P50">
        <v>297</v>
      </c>
      <c r="Q50" s="2">
        <v>0.48799999999999999</v>
      </c>
      <c r="R50">
        <v>67</v>
      </c>
      <c r="S50">
        <v>23</v>
      </c>
      <c r="T50">
        <v>63</v>
      </c>
      <c r="U50">
        <v>8</v>
      </c>
      <c r="V50" s="2">
        <v>0.38200000000000001</v>
      </c>
      <c r="W50">
        <v>11</v>
      </c>
      <c r="X50">
        <v>8</v>
      </c>
      <c r="Y50">
        <v>18</v>
      </c>
      <c r="Z50">
        <v>22</v>
      </c>
      <c r="AA50">
        <v>205</v>
      </c>
      <c r="AB50">
        <v>164</v>
      </c>
      <c r="AC50">
        <v>43</v>
      </c>
      <c r="AD50" s="59">
        <f>SUM(AA50:AC50)</f>
        <v>412</v>
      </c>
      <c r="AE50" s="2">
        <v>0.89600000000000002</v>
      </c>
      <c r="AF50" s="2">
        <f>Q50+V50</f>
        <v>0.87</v>
      </c>
      <c r="AH50" s="29"/>
      <c r="AI50">
        <v>61</v>
      </c>
      <c r="AK50">
        <v>0</v>
      </c>
    </row>
    <row r="51" spans="1:38" x14ac:dyDescent="0.3">
      <c r="A51" s="18" t="s">
        <v>388</v>
      </c>
      <c r="B51" s="18" t="s">
        <v>389</v>
      </c>
      <c r="C51" t="s">
        <v>113</v>
      </c>
      <c r="D51" t="s">
        <v>114</v>
      </c>
      <c r="E51" s="11" t="s">
        <v>63</v>
      </c>
      <c r="F51" s="2">
        <v>0.252</v>
      </c>
      <c r="G51">
        <v>209</v>
      </c>
      <c r="H51">
        <v>183</v>
      </c>
      <c r="I51">
        <v>516</v>
      </c>
      <c r="J51">
        <v>87</v>
      </c>
      <c r="K51">
        <v>130</v>
      </c>
      <c r="L51">
        <v>18</v>
      </c>
      <c r="M51">
        <v>5</v>
      </c>
      <c r="N51">
        <v>27</v>
      </c>
      <c r="O51">
        <v>93</v>
      </c>
      <c r="P51">
        <v>239</v>
      </c>
      <c r="Q51" s="2">
        <v>0.46300000000000002</v>
      </c>
      <c r="R51">
        <v>76</v>
      </c>
      <c r="S51">
        <v>12</v>
      </c>
      <c r="T51">
        <v>155</v>
      </c>
      <c r="U51">
        <v>0</v>
      </c>
      <c r="V51" s="2">
        <v>0.36</v>
      </c>
      <c r="W51">
        <v>1</v>
      </c>
      <c r="X51">
        <v>17</v>
      </c>
      <c r="Y51">
        <v>30</v>
      </c>
      <c r="Z51">
        <v>40</v>
      </c>
      <c r="AA51">
        <v>169</v>
      </c>
      <c r="AB51">
        <v>9</v>
      </c>
      <c r="AC51">
        <v>10</v>
      </c>
      <c r="AD51" s="59">
        <f>SUM(AA51:AC51)</f>
        <v>188</v>
      </c>
      <c r="AE51" s="2">
        <v>0.94699999999999995</v>
      </c>
      <c r="AF51" s="2">
        <f>Q51+V51</f>
        <v>0.82299999999999995</v>
      </c>
      <c r="AH51" s="29"/>
      <c r="AK51">
        <v>0</v>
      </c>
    </row>
    <row r="52" spans="1:38" x14ac:dyDescent="0.3">
      <c r="A52" s="18" t="s">
        <v>390</v>
      </c>
      <c r="B52" s="18" t="s">
        <v>389</v>
      </c>
      <c r="C52" t="s">
        <v>78</v>
      </c>
      <c r="D52" t="s">
        <v>114</v>
      </c>
      <c r="E52" s="11" t="s">
        <v>111</v>
      </c>
      <c r="F52" s="2">
        <v>0.27400000000000002</v>
      </c>
      <c r="G52">
        <v>197</v>
      </c>
      <c r="H52">
        <v>168</v>
      </c>
      <c r="I52">
        <v>453</v>
      </c>
      <c r="J52">
        <v>80</v>
      </c>
      <c r="K52">
        <v>124</v>
      </c>
      <c r="L52">
        <v>21</v>
      </c>
      <c r="M52">
        <v>1</v>
      </c>
      <c r="N52">
        <v>17</v>
      </c>
      <c r="O52">
        <v>85</v>
      </c>
      <c r="P52">
        <v>198</v>
      </c>
      <c r="Q52" s="2">
        <v>0.437</v>
      </c>
      <c r="R52">
        <v>86</v>
      </c>
      <c r="S52">
        <v>5</v>
      </c>
      <c r="T52">
        <v>88</v>
      </c>
      <c r="U52">
        <v>2</v>
      </c>
      <c r="V52" s="2">
        <v>0.38900000000000001</v>
      </c>
      <c r="W52">
        <v>9</v>
      </c>
      <c r="X52">
        <v>11</v>
      </c>
      <c r="Y52">
        <v>10</v>
      </c>
      <c r="Z52">
        <v>13</v>
      </c>
      <c r="AA52">
        <v>74</v>
      </c>
      <c r="AB52">
        <v>2</v>
      </c>
      <c r="AC52">
        <v>9</v>
      </c>
      <c r="AD52" s="59">
        <f>SUM(AA52:AC52)</f>
        <v>85</v>
      </c>
      <c r="AE52" s="2">
        <v>0.89400000000000002</v>
      </c>
      <c r="AF52" s="2">
        <f>Q52+V52</f>
        <v>0.82600000000000007</v>
      </c>
      <c r="AH52" s="29"/>
      <c r="AK52">
        <v>0</v>
      </c>
    </row>
    <row r="53" spans="1:38" x14ac:dyDescent="0.3">
      <c r="A53" s="18" t="s">
        <v>391</v>
      </c>
      <c r="B53" s="18" t="s">
        <v>392</v>
      </c>
      <c r="C53" t="s">
        <v>44</v>
      </c>
      <c r="D53" t="s">
        <v>115</v>
      </c>
      <c r="E53" s="11">
        <v>2016</v>
      </c>
      <c r="F53" s="2">
        <v>0</v>
      </c>
      <c r="G53">
        <v>15</v>
      </c>
      <c r="H53">
        <v>6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 s="2">
        <v>0</v>
      </c>
      <c r="R53">
        <v>0</v>
      </c>
      <c r="S53">
        <v>0</v>
      </c>
      <c r="T53">
        <v>0</v>
      </c>
      <c r="U53">
        <v>0</v>
      </c>
      <c r="V53" s="2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5</v>
      </c>
      <c r="AC53">
        <v>0</v>
      </c>
      <c r="AD53" s="59">
        <f>SUM(AA53:AC53)</f>
        <v>5</v>
      </c>
      <c r="AE53" s="2">
        <v>1</v>
      </c>
      <c r="AF53" s="2">
        <f>Q53+V53</f>
        <v>0</v>
      </c>
      <c r="AH53" s="29"/>
      <c r="AK53">
        <v>0</v>
      </c>
    </row>
    <row r="54" spans="1:38" x14ac:dyDescent="0.3">
      <c r="A54" s="18" t="s">
        <v>327</v>
      </c>
      <c r="B54" s="18" t="s">
        <v>393</v>
      </c>
      <c r="C54" t="s">
        <v>58</v>
      </c>
      <c r="D54" t="s">
        <v>116</v>
      </c>
      <c r="E54" s="11" t="s">
        <v>117</v>
      </c>
      <c r="F54" s="2">
        <v>0.217</v>
      </c>
      <c r="G54">
        <v>20</v>
      </c>
      <c r="H54">
        <v>2</v>
      </c>
      <c r="I54">
        <v>23</v>
      </c>
      <c r="J54">
        <v>3</v>
      </c>
      <c r="K54">
        <v>5</v>
      </c>
      <c r="L54">
        <v>0</v>
      </c>
      <c r="M54">
        <v>0</v>
      </c>
      <c r="N54">
        <v>0</v>
      </c>
      <c r="O54">
        <v>1</v>
      </c>
      <c r="P54">
        <v>5</v>
      </c>
      <c r="Q54" s="2">
        <v>0.217</v>
      </c>
      <c r="R54">
        <v>3</v>
      </c>
      <c r="S54">
        <v>0</v>
      </c>
      <c r="T54">
        <v>7</v>
      </c>
      <c r="U54">
        <v>0</v>
      </c>
      <c r="V54" s="2">
        <v>0.308</v>
      </c>
      <c r="W54">
        <v>0</v>
      </c>
      <c r="X54">
        <v>0</v>
      </c>
      <c r="Y54">
        <v>0</v>
      </c>
      <c r="Z54">
        <v>0</v>
      </c>
      <c r="AA54">
        <v>42</v>
      </c>
      <c r="AB54">
        <v>1</v>
      </c>
      <c r="AC54">
        <v>0</v>
      </c>
      <c r="AD54" s="59">
        <f>SUM(AA54:AC54)</f>
        <v>43</v>
      </c>
      <c r="AE54" s="2">
        <v>1</v>
      </c>
      <c r="AF54" s="2">
        <f>Q54+V54</f>
        <v>0.52500000000000002</v>
      </c>
      <c r="AH54" s="29"/>
      <c r="AK54">
        <v>0</v>
      </c>
    </row>
    <row r="55" spans="1:38" x14ac:dyDescent="0.3">
      <c r="A55" s="18" t="s">
        <v>396</v>
      </c>
      <c r="B55" s="18" t="s">
        <v>395</v>
      </c>
      <c r="C55" t="s">
        <v>64</v>
      </c>
      <c r="D55" t="s">
        <v>104</v>
      </c>
      <c r="E55" s="11" t="s">
        <v>85</v>
      </c>
      <c r="F55" s="2">
        <v>0.23100000000000001</v>
      </c>
      <c r="G55">
        <v>48</v>
      </c>
      <c r="H55">
        <v>0</v>
      </c>
      <c r="I55">
        <v>108</v>
      </c>
      <c r="J55">
        <v>14</v>
      </c>
      <c r="K55">
        <v>25</v>
      </c>
      <c r="L55">
        <v>4</v>
      </c>
      <c r="M55">
        <v>0</v>
      </c>
      <c r="N55">
        <v>0</v>
      </c>
      <c r="O55">
        <v>9</v>
      </c>
      <c r="P55">
        <v>29</v>
      </c>
      <c r="Q55" s="2">
        <v>0.26900000000000002</v>
      </c>
      <c r="R55">
        <v>8</v>
      </c>
      <c r="S55">
        <v>1</v>
      </c>
      <c r="T55">
        <v>10</v>
      </c>
      <c r="U55" s="38" t="s">
        <v>768</v>
      </c>
      <c r="V55" s="38" t="s">
        <v>768</v>
      </c>
      <c r="W55" s="38" t="s">
        <v>768</v>
      </c>
      <c r="X55" s="38" t="s">
        <v>768</v>
      </c>
      <c r="Y55" s="38" t="s">
        <v>768</v>
      </c>
      <c r="Z55" s="38" t="s">
        <v>768</v>
      </c>
      <c r="AA55" s="44">
        <v>15</v>
      </c>
      <c r="AB55" s="44">
        <v>1</v>
      </c>
      <c r="AC55" s="44">
        <v>0</v>
      </c>
      <c r="AD55" s="61">
        <f>SUM(AA55:AC55)</f>
        <v>16</v>
      </c>
      <c r="AE55" s="45">
        <v>1</v>
      </c>
      <c r="AF55" s="38" t="s">
        <v>768</v>
      </c>
      <c r="AG55" s="38" t="s">
        <v>768</v>
      </c>
      <c r="AH55" s="40"/>
      <c r="AI55" s="38" t="s">
        <v>768</v>
      </c>
      <c r="AJ55" s="38" t="s">
        <v>768</v>
      </c>
      <c r="AK55" s="38" t="s">
        <v>768</v>
      </c>
      <c r="AL55" s="38" t="s">
        <v>768</v>
      </c>
    </row>
    <row r="56" spans="1:38" x14ac:dyDescent="0.3">
      <c r="A56" s="18" t="s">
        <v>394</v>
      </c>
      <c r="B56" s="18" t="s">
        <v>395</v>
      </c>
      <c r="C56" t="s">
        <v>64</v>
      </c>
      <c r="D56" t="s">
        <v>118</v>
      </c>
      <c r="E56" s="11" t="s">
        <v>102</v>
      </c>
      <c r="F56" s="2">
        <v>0.34300000000000003</v>
      </c>
      <c r="G56">
        <v>70</v>
      </c>
      <c r="H56">
        <v>7</v>
      </c>
      <c r="I56">
        <v>35</v>
      </c>
      <c r="J56">
        <v>23</v>
      </c>
      <c r="K56">
        <v>12</v>
      </c>
      <c r="L56">
        <v>2</v>
      </c>
      <c r="M56">
        <v>1</v>
      </c>
      <c r="N56">
        <v>1</v>
      </c>
      <c r="O56">
        <v>6</v>
      </c>
      <c r="P56">
        <v>19</v>
      </c>
      <c r="Q56" s="2">
        <v>0.54300000000000004</v>
      </c>
      <c r="R56">
        <v>5</v>
      </c>
      <c r="S56">
        <v>0</v>
      </c>
      <c r="T56">
        <v>7</v>
      </c>
      <c r="U56">
        <v>0</v>
      </c>
      <c r="V56" s="2">
        <v>0.42499999999999999</v>
      </c>
      <c r="W56">
        <v>0</v>
      </c>
      <c r="X56">
        <v>0</v>
      </c>
      <c r="Y56">
        <v>4</v>
      </c>
      <c r="Z56">
        <v>5</v>
      </c>
      <c r="AA56">
        <v>17</v>
      </c>
      <c r="AB56">
        <v>0</v>
      </c>
      <c r="AC56">
        <v>1</v>
      </c>
      <c r="AD56" s="59">
        <f>SUM(AA56:AC56)</f>
        <v>18</v>
      </c>
      <c r="AE56" s="2">
        <v>0.94399999999999995</v>
      </c>
      <c r="AF56" s="2">
        <f>Q56+V56</f>
        <v>0.96799999999999997</v>
      </c>
      <c r="AH56" s="29"/>
      <c r="AK56">
        <v>0</v>
      </c>
    </row>
    <row r="57" spans="1:38" x14ac:dyDescent="0.3">
      <c r="A57" s="18" t="s">
        <v>397</v>
      </c>
      <c r="B57" s="18" t="s">
        <v>398</v>
      </c>
      <c r="C57" t="s">
        <v>64</v>
      </c>
      <c r="D57" t="s">
        <v>119</v>
      </c>
      <c r="E57" s="11" t="s">
        <v>89</v>
      </c>
      <c r="F57" s="2">
        <v>0.23100000000000001</v>
      </c>
      <c r="G57">
        <v>101</v>
      </c>
      <c r="H57">
        <v>12</v>
      </c>
      <c r="I57">
        <v>65</v>
      </c>
      <c r="J57">
        <v>23</v>
      </c>
      <c r="K57">
        <v>15</v>
      </c>
      <c r="L57">
        <v>2</v>
      </c>
      <c r="M57">
        <v>1</v>
      </c>
      <c r="N57">
        <v>1</v>
      </c>
      <c r="O57">
        <v>8</v>
      </c>
      <c r="P57">
        <v>22</v>
      </c>
      <c r="Q57" s="2">
        <v>0.33800000000000002</v>
      </c>
      <c r="R57">
        <v>4</v>
      </c>
      <c r="S57">
        <v>1</v>
      </c>
      <c r="T57">
        <v>15</v>
      </c>
      <c r="U57">
        <v>0</v>
      </c>
      <c r="V57" s="2">
        <v>0.28599999999999998</v>
      </c>
      <c r="W57">
        <v>0</v>
      </c>
      <c r="X57">
        <v>1</v>
      </c>
      <c r="Y57">
        <v>1</v>
      </c>
      <c r="Z57">
        <v>1</v>
      </c>
      <c r="AA57">
        <v>27</v>
      </c>
      <c r="AB57">
        <v>0</v>
      </c>
      <c r="AC57">
        <v>3</v>
      </c>
      <c r="AD57" s="59">
        <f>SUM(AA57:AC57)</f>
        <v>30</v>
      </c>
      <c r="AE57" s="2">
        <v>0.9</v>
      </c>
      <c r="AF57" s="2">
        <f>Q57+V57</f>
        <v>0.624</v>
      </c>
      <c r="AH57" s="29"/>
      <c r="AK57">
        <v>0</v>
      </c>
    </row>
    <row r="58" spans="1:38" x14ac:dyDescent="0.3">
      <c r="A58" s="18" t="s">
        <v>335</v>
      </c>
      <c r="B58" s="18" t="s">
        <v>399</v>
      </c>
      <c r="C58" t="s">
        <v>107</v>
      </c>
      <c r="D58" t="s">
        <v>52</v>
      </c>
      <c r="E58" s="11">
        <v>2024</v>
      </c>
      <c r="F58" s="2">
        <v>0.5</v>
      </c>
      <c r="G58">
        <v>6</v>
      </c>
      <c r="H58">
        <v>0</v>
      </c>
      <c r="I58">
        <v>4</v>
      </c>
      <c r="J58">
        <v>2</v>
      </c>
      <c r="K58">
        <v>2</v>
      </c>
      <c r="L58">
        <v>1</v>
      </c>
      <c r="M58">
        <v>0</v>
      </c>
      <c r="N58">
        <v>0</v>
      </c>
      <c r="O58">
        <v>2</v>
      </c>
      <c r="P58">
        <v>3</v>
      </c>
      <c r="Q58" s="2">
        <v>0.75</v>
      </c>
      <c r="R58">
        <v>0</v>
      </c>
      <c r="S58">
        <v>0</v>
      </c>
      <c r="T58">
        <v>1</v>
      </c>
      <c r="U58">
        <v>0</v>
      </c>
      <c r="V58" s="2">
        <v>0.4</v>
      </c>
      <c r="W58">
        <v>1</v>
      </c>
      <c r="X58">
        <v>0</v>
      </c>
      <c r="Y58">
        <v>0</v>
      </c>
      <c r="Z58">
        <v>0</v>
      </c>
      <c r="AA58">
        <v>3</v>
      </c>
      <c r="AB58">
        <v>3</v>
      </c>
      <c r="AC58">
        <v>0</v>
      </c>
      <c r="AD58" s="59">
        <f>SUM(AA58:AC58)</f>
        <v>6</v>
      </c>
      <c r="AE58" s="2">
        <v>1</v>
      </c>
      <c r="AF58" s="2">
        <f>Q58+V58</f>
        <v>1.1499999999999999</v>
      </c>
      <c r="AH58" s="29"/>
      <c r="AK58">
        <v>0</v>
      </c>
    </row>
    <row r="59" spans="1:38" x14ac:dyDescent="0.3">
      <c r="A59" s="18" t="s">
        <v>401</v>
      </c>
      <c r="B59" s="18" t="s">
        <v>399</v>
      </c>
      <c r="C59" t="s">
        <v>47</v>
      </c>
      <c r="D59" t="s">
        <v>120</v>
      </c>
      <c r="E59" s="11" t="s">
        <v>122</v>
      </c>
      <c r="F59" s="2">
        <v>0.249</v>
      </c>
      <c r="G59">
        <v>174</v>
      </c>
      <c r="H59">
        <v>148</v>
      </c>
      <c r="I59">
        <v>425</v>
      </c>
      <c r="J59">
        <v>49</v>
      </c>
      <c r="K59">
        <v>106</v>
      </c>
      <c r="L59">
        <v>16</v>
      </c>
      <c r="M59">
        <v>1</v>
      </c>
      <c r="N59">
        <v>6</v>
      </c>
      <c r="O59">
        <v>51</v>
      </c>
      <c r="P59">
        <v>142</v>
      </c>
      <c r="Q59" s="2">
        <v>0.33400000000000002</v>
      </c>
      <c r="R59">
        <v>26</v>
      </c>
      <c r="S59">
        <v>1</v>
      </c>
      <c r="T59">
        <v>61</v>
      </c>
      <c r="U59">
        <v>7</v>
      </c>
      <c r="V59" s="2">
        <v>0.29099999999999998</v>
      </c>
      <c r="W59">
        <v>5</v>
      </c>
      <c r="X59">
        <v>5</v>
      </c>
      <c r="Y59">
        <v>6</v>
      </c>
      <c r="Z59">
        <v>7</v>
      </c>
      <c r="AA59">
        <v>127</v>
      </c>
      <c r="AB59">
        <v>179</v>
      </c>
      <c r="AC59">
        <v>29</v>
      </c>
      <c r="AD59" s="59">
        <f>SUM(AA59:AC59)</f>
        <v>335</v>
      </c>
      <c r="AE59" s="2">
        <v>0.91300000000000003</v>
      </c>
      <c r="AF59" s="2">
        <f>Q59+V59</f>
        <v>0.625</v>
      </c>
      <c r="AH59" s="29"/>
      <c r="AK59">
        <v>0</v>
      </c>
    </row>
    <row r="60" spans="1:38" x14ac:dyDescent="0.3">
      <c r="A60" s="18" t="s">
        <v>400</v>
      </c>
      <c r="B60" s="18" t="s">
        <v>399</v>
      </c>
      <c r="C60" t="s">
        <v>107</v>
      </c>
      <c r="D60" t="s">
        <v>120</v>
      </c>
      <c r="E60" s="11" t="s">
        <v>121</v>
      </c>
      <c r="F60" s="2">
        <v>0.35199999999999998</v>
      </c>
      <c r="G60">
        <v>270</v>
      </c>
      <c r="H60">
        <v>270</v>
      </c>
      <c r="I60">
        <v>787</v>
      </c>
      <c r="J60">
        <v>219</v>
      </c>
      <c r="K60">
        <v>277</v>
      </c>
      <c r="L60">
        <v>47</v>
      </c>
      <c r="M60">
        <v>5</v>
      </c>
      <c r="N60">
        <v>92</v>
      </c>
      <c r="O60">
        <v>220</v>
      </c>
      <c r="P60">
        <v>610</v>
      </c>
      <c r="Q60" s="2">
        <v>0.77500000000000002</v>
      </c>
      <c r="R60">
        <v>128</v>
      </c>
      <c r="S60">
        <v>57</v>
      </c>
      <c r="T60">
        <v>119</v>
      </c>
      <c r="U60">
        <v>3</v>
      </c>
      <c r="V60" s="2">
        <v>0.47</v>
      </c>
      <c r="W60">
        <v>10</v>
      </c>
      <c r="X60">
        <v>0</v>
      </c>
      <c r="Y60">
        <v>6</v>
      </c>
      <c r="Z60">
        <v>9</v>
      </c>
      <c r="AA60">
        <v>1557</v>
      </c>
      <c r="AB60">
        <v>157</v>
      </c>
      <c r="AC60">
        <v>47</v>
      </c>
      <c r="AD60" s="59">
        <f>SUM(AA60:AC60)</f>
        <v>1761</v>
      </c>
      <c r="AE60" s="2">
        <v>0.97299999999999998</v>
      </c>
      <c r="AF60" s="2">
        <f>Q60+V60</f>
        <v>1.2450000000000001</v>
      </c>
      <c r="AH60" s="29"/>
      <c r="AI60">
        <v>64</v>
      </c>
      <c r="AK60">
        <v>13</v>
      </c>
    </row>
    <row r="61" spans="1:38" x14ac:dyDescent="0.3">
      <c r="A61" s="18" t="s">
        <v>402</v>
      </c>
      <c r="B61" s="18" t="s">
        <v>403</v>
      </c>
      <c r="C61" t="s">
        <v>44</v>
      </c>
      <c r="D61" t="s">
        <v>123</v>
      </c>
      <c r="E61" s="11" t="s">
        <v>124</v>
      </c>
      <c r="F61" s="2">
        <v>0.105</v>
      </c>
      <c r="G61">
        <v>45</v>
      </c>
      <c r="H61">
        <v>37</v>
      </c>
      <c r="I61">
        <v>19</v>
      </c>
      <c r="J61">
        <v>2</v>
      </c>
      <c r="K61">
        <v>2</v>
      </c>
      <c r="L61">
        <v>0</v>
      </c>
      <c r="M61">
        <v>0</v>
      </c>
      <c r="N61">
        <v>0</v>
      </c>
      <c r="O61">
        <v>3</v>
      </c>
      <c r="P61">
        <v>2</v>
      </c>
      <c r="Q61" s="2">
        <v>0.105</v>
      </c>
      <c r="R61">
        <v>2</v>
      </c>
      <c r="S61">
        <v>0</v>
      </c>
      <c r="T61">
        <v>5</v>
      </c>
      <c r="U61" s="38" t="s">
        <v>768</v>
      </c>
      <c r="V61" s="38" t="s">
        <v>768</v>
      </c>
      <c r="W61" s="38" t="s">
        <v>768</v>
      </c>
      <c r="X61" s="38" t="s">
        <v>768</v>
      </c>
      <c r="Y61" s="44">
        <v>0</v>
      </c>
      <c r="Z61" s="44">
        <v>0</v>
      </c>
      <c r="AA61" s="44">
        <v>14</v>
      </c>
      <c r="AB61" s="44">
        <v>69</v>
      </c>
      <c r="AC61" s="44">
        <v>6</v>
      </c>
      <c r="AD61" s="61">
        <f>SUM(AA61:AC61)</f>
        <v>89</v>
      </c>
      <c r="AE61" s="45">
        <v>0.93300000000000005</v>
      </c>
      <c r="AF61" s="38" t="s">
        <v>768</v>
      </c>
      <c r="AG61" s="38" t="s">
        <v>768</v>
      </c>
      <c r="AH61" s="40"/>
      <c r="AI61" s="38" t="s">
        <v>768</v>
      </c>
      <c r="AJ61" s="38" t="s">
        <v>768</v>
      </c>
      <c r="AK61" s="38" t="s">
        <v>768</v>
      </c>
      <c r="AL61" s="38" t="s">
        <v>768</v>
      </c>
    </row>
    <row r="62" spans="1:38" x14ac:dyDescent="0.3">
      <c r="A62" s="18" t="s">
        <v>404</v>
      </c>
      <c r="B62" s="18" t="s">
        <v>405</v>
      </c>
      <c r="C62" t="s">
        <v>44</v>
      </c>
      <c r="D62" t="s">
        <v>127</v>
      </c>
      <c r="E62" s="11">
        <v>2003</v>
      </c>
      <c r="F62" s="2">
        <v>0</v>
      </c>
      <c r="G62">
        <v>5</v>
      </c>
      <c r="H62">
        <v>0</v>
      </c>
      <c r="I62">
        <v>0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 s="2">
        <v>0</v>
      </c>
      <c r="R62">
        <v>1</v>
      </c>
      <c r="S62">
        <v>0</v>
      </c>
      <c r="T62">
        <v>0</v>
      </c>
      <c r="U62">
        <v>0</v>
      </c>
      <c r="V62" s="2">
        <v>1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 s="59">
        <f>SUM(AA62:AC62)</f>
        <v>0</v>
      </c>
      <c r="AE62" s="2">
        <v>0</v>
      </c>
      <c r="AF62" s="2">
        <f>Q62+V62</f>
        <v>1</v>
      </c>
      <c r="AG62" s="38" t="s">
        <v>768</v>
      </c>
      <c r="AH62" s="40"/>
      <c r="AK62">
        <v>0</v>
      </c>
    </row>
    <row r="63" spans="1:38" x14ac:dyDescent="0.3">
      <c r="A63" s="18" t="s">
        <v>406</v>
      </c>
      <c r="B63" s="18" t="s">
        <v>407</v>
      </c>
      <c r="C63" t="s">
        <v>86</v>
      </c>
      <c r="D63" t="s">
        <v>128</v>
      </c>
      <c r="E63" s="11" t="s">
        <v>129</v>
      </c>
      <c r="F63" s="2">
        <v>0.313</v>
      </c>
      <c r="G63">
        <v>100</v>
      </c>
      <c r="H63">
        <v>81</v>
      </c>
      <c r="I63">
        <v>246</v>
      </c>
      <c r="J63">
        <v>50</v>
      </c>
      <c r="K63">
        <v>77</v>
      </c>
      <c r="L63">
        <v>12</v>
      </c>
      <c r="M63">
        <v>0</v>
      </c>
      <c r="N63">
        <v>4</v>
      </c>
      <c r="O63">
        <v>37</v>
      </c>
      <c r="P63">
        <v>101</v>
      </c>
      <c r="Q63" s="2">
        <v>0.41099999999999998</v>
      </c>
      <c r="R63">
        <v>7</v>
      </c>
      <c r="S63">
        <v>7</v>
      </c>
      <c r="T63">
        <v>34</v>
      </c>
      <c r="U63">
        <v>0</v>
      </c>
      <c r="V63" s="2">
        <v>0.34599999999999997</v>
      </c>
      <c r="W63">
        <v>3</v>
      </c>
      <c r="X63">
        <v>4</v>
      </c>
      <c r="Y63">
        <v>23</v>
      </c>
      <c r="Z63">
        <v>24</v>
      </c>
      <c r="AA63">
        <v>73</v>
      </c>
      <c r="AB63">
        <v>17</v>
      </c>
      <c r="AC63">
        <v>3</v>
      </c>
      <c r="AD63" s="59">
        <f>SUM(AA63:AC63)</f>
        <v>93</v>
      </c>
      <c r="AE63" s="2">
        <v>0.96799999999999997</v>
      </c>
      <c r="AF63" s="2">
        <f>Q63+V63</f>
        <v>0.7569999999999999</v>
      </c>
      <c r="AH63" s="29"/>
      <c r="AK63">
        <v>0</v>
      </c>
    </row>
    <row r="64" spans="1:38" x14ac:dyDescent="0.3">
      <c r="A64" s="18" t="s">
        <v>408</v>
      </c>
      <c r="B64" s="18" t="s">
        <v>409</v>
      </c>
      <c r="C64" t="s">
        <v>44</v>
      </c>
      <c r="D64" t="s">
        <v>45</v>
      </c>
      <c r="E64" s="11" t="s">
        <v>130</v>
      </c>
      <c r="F64" s="2">
        <v>0.27500000000000002</v>
      </c>
      <c r="G64">
        <v>20</v>
      </c>
      <c r="H64">
        <v>0</v>
      </c>
      <c r="I64">
        <v>40</v>
      </c>
      <c r="J64">
        <v>9</v>
      </c>
      <c r="K64">
        <v>11</v>
      </c>
      <c r="L64">
        <v>1</v>
      </c>
      <c r="M64">
        <v>0</v>
      </c>
      <c r="N64">
        <v>0</v>
      </c>
      <c r="O64">
        <v>3</v>
      </c>
      <c r="P64">
        <v>12</v>
      </c>
      <c r="Q64" s="2">
        <v>0.3</v>
      </c>
      <c r="R64">
        <v>4</v>
      </c>
      <c r="S64">
        <v>0</v>
      </c>
      <c r="T64">
        <v>9</v>
      </c>
      <c r="U64" s="38" t="s">
        <v>768</v>
      </c>
      <c r="V64" s="38" t="s">
        <v>768</v>
      </c>
      <c r="W64" s="38" t="s">
        <v>768</v>
      </c>
      <c r="X64" s="38" t="s">
        <v>768</v>
      </c>
      <c r="Y64" s="38" t="s">
        <v>768</v>
      </c>
      <c r="Z64" s="38" t="s">
        <v>768</v>
      </c>
      <c r="AA64" s="38" t="s">
        <v>768</v>
      </c>
      <c r="AB64" s="38" t="s">
        <v>768</v>
      </c>
      <c r="AC64" s="38" t="s">
        <v>768</v>
      </c>
      <c r="AD64" s="38" t="s">
        <v>768</v>
      </c>
      <c r="AE64" s="38" t="s">
        <v>768</v>
      </c>
      <c r="AF64" s="38" t="s">
        <v>768</v>
      </c>
      <c r="AG64" s="38" t="s">
        <v>768</v>
      </c>
      <c r="AH64" s="40"/>
      <c r="AI64" s="38" t="s">
        <v>768</v>
      </c>
      <c r="AJ64" s="38" t="s">
        <v>768</v>
      </c>
      <c r="AK64" s="38" t="s">
        <v>768</v>
      </c>
      <c r="AL64" s="38" t="s">
        <v>768</v>
      </c>
    </row>
    <row r="65" spans="1:38" x14ac:dyDescent="0.3">
      <c r="A65" s="18" t="s">
        <v>410</v>
      </c>
      <c r="B65" s="18" t="s">
        <v>411</v>
      </c>
      <c r="C65" t="s">
        <v>64</v>
      </c>
      <c r="D65" t="s">
        <v>131</v>
      </c>
      <c r="E65" s="11" t="s">
        <v>132</v>
      </c>
      <c r="F65" s="2">
        <v>0.26100000000000001</v>
      </c>
      <c r="G65">
        <v>71</v>
      </c>
      <c r="H65">
        <v>4</v>
      </c>
      <c r="I65">
        <v>23</v>
      </c>
      <c r="J65">
        <v>19</v>
      </c>
      <c r="K65">
        <v>6</v>
      </c>
      <c r="L65">
        <v>0</v>
      </c>
      <c r="M65">
        <v>0</v>
      </c>
      <c r="N65">
        <v>0</v>
      </c>
      <c r="O65">
        <v>2</v>
      </c>
      <c r="P65">
        <v>6</v>
      </c>
      <c r="Q65" s="2">
        <v>0.26100000000000001</v>
      </c>
      <c r="R65">
        <v>0</v>
      </c>
      <c r="S65">
        <v>0</v>
      </c>
      <c r="T65">
        <v>2</v>
      </c>
      <c r="U65">
        <v>0</v>
      </c>
      <c r="V65" s="2">
        <v>0.26100000000000001</v>
      </c>
      <c r="W65">
        <v>0</v>
      </c>
      <c r="X65">
        <v>0</v>
      </c>
      <c r="Y65">
        <v>3</v>
      </c>
      <c r="Z65">
        <v>4</v>
      </c>
      <c r="AA65">
        <v>13</v>
      </c>
      <c r="AB65">
        <v>0</v>
      </c>
      <c r="AC65">
        <v>0</v>
      </c>
      <c r="AD65" s="59">
        <f>SUM(AA65:AC65)</f>
        <v>13</v>
      </c>
      <c r="AE65" s="2">
        <v>1</v>
      </c>
      <c r="AF65" s="2">
        <f>Q65+V65</f>
        <v>0.52200000000000002</v>
      </c>
      <c r="AH65" s="29"/>
      <c r="AK65">
        <v>0</v>
      </c>
    </row>
    <row r="66" spans="1:38" x14ac:dyDescent="0.3">
      <c r="A66" s="18" t="s">
        <v>412</v>
      </c>
      <c r="B66" s="18" t="s">
        <v>413</v>
      </c>
      <c r="C66" t="s">
        <v>61</v>
      </c>
      <c r="D66" t="s">
        <v>133</v>
      </c>
      <c r="E66" s="11" t="s">
        <v>134</v>
      </c>
      <c r="F66" s="2">
        <v>0</v>
      </c>
      <c r="G66">
        <v>94</v>
      </c>
      <c r="H66">
        <v>48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s="2">
        <v>0</v>
      </c>
      <c r="R66">
        <v>0</v>
      </c>
      <c r="S66">
        <v>0</v>
      </c>
      <c r="T66">
        <v>0</v>
      </c>
      <c r="U66">
        <v>0</v>
      </c>
      <c r="V66" s="2">
        <v>0</v>
      </c>
      <c r="W66">
        <v>0</v>
      </c>
      <c r="X66">
        <v>0</v>
      </c>
      <c r="Y66">
        <v>0</v>
      </c>
      <c r="Z66">
        <v>0</v>
      </c>
      <c r="AA66">
        <v>6</v>
      </c>
      <c r="AB66">
        <v>41</v>
      </c>
      <c r="AC66">
        <v>2</v>
      </c>
      <c r="AD66" s="59">
        <f>SUM(AA66:AC66)</f>
        <v>49</v>
      </c>
      <c r="AE66" s="2">
        <v>0.95899999999999996</v>
      </c>
      <c r="AF66" s="2">
        <f>Q66+V66</f>
        <v>0</v>
      </c>
      <c r="AH66" s="29"/>
      <c r="AK66">
        <v>0</v>
      </c>
    </row>
    <row r="67" spans="1:38" x14ac:dyDescent="0.3">
      <c r="A67" s="18" t="s">
        <v>414</v>
      </c>
      <c r="B67" s="18" t="s">
        <v>415</v>
      </c>
      <c r="C67" t="s">
        <v>47</v>
      </c>
      <c r="D67" t="s">
        <v>135</v>
      </c>
      <c r="E67" s="11" t="s">
        <v>136</v>
      </c>
      <c r="F67" s="2">
        <v>0.29399999999999998</v>
      </c>
      <c r="G67">
        <v>153</v>
      </c>
      <c r="H67">
        <v>142</v>
      </c>
      <c r="I67">
        <v>394</v>
      </c>
      <c r="J67">
        <v>80</v>
      </c>
      <c r="K67">
        <v>116</v>
      </c>
      <c r="L67">
        <v>19</v>
      </c>
      <c r="M67">
        <v>2</v>
      </c>
      <c r="N67">
        <v>15</v>
      </c>
      <c r="O67">
        <v>54</v>
      </c>
      <c r="P67">
        <v>184</v>
      </c>
      <c r="Q67" s="2">
        <v>0.46700000000000003</v>
      </c>
      <c r="R67">
        <v>47</v>
      </c>
      <c r="S67">
        <v>34</v>
      </c>
      <c r="T67">
        <v>62</v>
      </c>
      <c r="U67">
        <v>1</v>
      </c>
      <c r="V67" s="2">
        <v>0.41199999999999998</v>
      </c>
      <c r="W67">
        <v>3</v>
      </c>
      <c r="X67">
        <v>16</v>
      </c>
      <c r="Y67">
        <v>16</v>
      </c>
      <c r="Z67">
        <v>19</v>
      </c>
      <c r="AA67">
        <v>207</v>
      </c>
      <c r="AB67">
        <v>93</v>
      </c>
      <c r="AC67">
        <v>17</v>
      </c>
      <c r="AD67" s="59">
        <f>SUM(AA67:AC67)</f>
        <v>317</v>
      </c>
      <c r="AE67" s="2">
        <v>0.94599999999999995</v>
      </c>
      <c r="AF67" s="2">
        <f>Q67+V67</f>
        <v>0.879</v>
      </c>
      <c r="AH67" s="29"/>
      <c r="AK67">
        <v>0</v>
      </c>
    </row>
    <row r="68" spans="1:38" x14ac:dyDescent="0.3">
      <c r="A68" s="18" t="s">
        <v>416</v>
      </c>
      <c r="B68" s="18" t="s">
        <v>417</v>
      </c>
      <c r="C68" t="s">
        <v>64</v>
      </c>
      <c r="D68" t="s">
        <v>137</v>
      </c>
      <c r="E68" s="11" t="s">
        <v>138</v>
      </c>
      <c r="F68" s="2">
        <v>0.17199999999999999</v>
      </c>
      <c r="G68">
        <v>33</v>
      </c>
      <c r="H68">
        <v>6</v>
      </c>
      <c r="I68">
        <v>29</v>
      </c>
      <c r="J68">
        <v>8</v>
      </c>
      <c r="K68">
        <v>5</v>
      </c>
      <c r="L68">
        <v>1</v>
      </c>
      <c r="M68">
        <v>0</v>
      </c>
      <c r="N68">
        <v>0</v>
      </c>
      <c r="O68">
        <v>6</v>
      </c>
      <c r="P68">
        <v>6</v>
      </c>
      <c r="Q68" s="2">
        <v>0.20699999999999999</v>
      </c>
      <c r="R68">
        <v>2</v>
      </c>
      <c r="S68">
        <v>6</v>
      </c>
      <c r="T68">
        <v>3</v>
      </c>
      <c r="U68">
        <v>1</v>
      </c>
      <c r="V68" s="2">
        <v>0.34200000000000003</v>
      </c>
      <c r="W68">
        <v>1</v>
      </c>
      <c r="X68">
        <v>0</v>
      </c>
      <c r="Y68">
        <v>0</v>
      </c>
      <c r="Z68">
        <v>0</v>
      </c>
      <c r="AA68">
        <v>3</v>
      </c>
      <c r="AB68">
        <v>0</v>
      </c>
      <c r="AC68">
        <v>0</v>
      </c>
      <c r="AD68" s="59">
        <f>SUM(AA68:AC68)</f>
        <v>3</v>
      </c>
      <c r="AE68" s="2">
        <v>1</v>
      </c>
      <c r="AF68" s="2">
        <f>Q68+V68</f>
        <v>0.54900000000000004</v>
      </c>
      <c r="AH68" s="29"/>
      <c r="AK68">
        <v>0</v>
      </c>
    </row>
    <row r="69" spans="1:38" x14ac:dyDescent="0.3">
      <c r="A69" s="19" t="s">
        <v>418</v>
      </c>
      <c r="B69" s="19" t="s">
        <v>417</v>
      </c>
      <c r="C69" s="5" t="s">
        <v>47</v>
      </c>
      <c r="D69" s="5" t="s">
        <v>139</v>
      </c>
      <c r="E69" s="12" t="s">
        <v>80</v>
      </c>
      <c r="F69" s="13">
        <v>0.26900000000000002</v>
      </c>
      <c r="G69" s="5">
        <v>54</v>
      </c>
      <c r="H69" s="5">
        <v>53</v>
      </c>
      <c r="I69" s="5">
        <v>134</v>
      </c>
      <c r="J69" s="5">
        <v>25</v>
      </c>
      <c r="K69" s="5">
        <v>36</v>
      </c>
      <c r="L69" s="5">
        <v>8</v>
      </c>
      <c r="M69" s="5">
        <v>2</v>
      </c>
      <c r="N69" s="5">
        <v>5</v>
      </c>
      <c r="O69" s="5">
        <v>23</v>
      </c>
      <c r="P69" s="5">
        <v>63</v>
      </c>
      <c r="Q69" s="13">
        <v>0.47</v>
      </c>
      <c r="R69" s="5">
        <v>14</v>
      </c>
      <c r="S69" s="5">
        <v>3</v>
      </c>
      <c r="T69" s="5">
        <v>11</v>
      </c>
      <c r="U69" s="5">
        <v>1</v>
      </c>
      <c r="V69" s="13">
        <v>0.34399999999999997</v>
      </c>
      <c r="W69" s="5">
        <v>3</v>
      </c>
      <c r="X69" s="5">
        <v>1</v>
      </c>
      <c r="Y69" s="5">
        <v>4</v>
      </c>
      <c r="Z69" s="5">
        <v>6</v>
      </c>
      <c r="AA69" s="5">
        <v>43</v>
      </c>
      <c r="AB69" s="5">
        <v>98</v>
      </c>
      <c r="AC69" s="5">
        <v>11</v>
      </c>
      <c r="AD69" s="60">
        <f>SUM(AA69:AC69)</f>
        <v>152</v>
      </c>
      <c r="AE69" s="13">
        <v>0.92800000000000005</v>
      </c>
      <c r="AF69" s="13">
        <f>Q69+V69</f>
        <v>0.81399999999999995</v>
      </c>
      <c r="AG69" s="5"/>
      <c r="AH69" s="33"/>
      <c r="AI69" s="5"/>
      <c r="AJ69" s="5"/>
      <c r="AK69" s="5">
        <v>0</v>
      </c>
      <c r="AL69" s="5"/>
    </row>
    <row r="70" spans="1:38" x14ac:dyDescent="0.3">
      <c r="A70" s="18" t="s">
        <v>323</v>
      </c>
      <c r="B70" s="18" t="s">
        <v>419</v>
      </c>
      <c r="C70" t="s">
        <v>140</v>
      </c>
      <c r="D70" t="s">
        <v>104</v>
      </c>
      <c r="E70" s="11">
        <v>1985</v>
      </c>
      <c r="F70" s="2">
        <v>0.17100000000000001</v>
      </c>
      <c r="G70">
        <v>18</v>
      </c>
      <c r="H70">
        <v>0</v>
      </c>
      <c r="I70">
        <v>35</v>
      </c>
      <c r="J70">
        <v>9</v>
      </c>
      <c r="K70">
        <v>6</v>
      </c>
      <c r="L70">
        <v>1</v>
      </c>
      <c r="M70">
        <v>1</v>
      </c>
      <c r="N70">
        <v>0</v>
      </c>
      <c r="O70">
        <v>6</v>
      </c>
      <c r="P70">
        <v>9</v>
      </c>
      <c r="Q70" s="2">
        <v>0.25700000000000001</v>
      </c>
      <c r="R70">
        <v>4</v>
      </c>
      <c r="S70">
        <v>0</v>
      </c>
      <c r="T70">
        <v>5</v>
      </c>
      <c r="U70" s="38" t="s">
        <v>768</v>
      </c>
      <c r="V70" s="38" t="s">
        <v>768</v>
      </c>
      <c r="W70" s="38" t="s">
        <v>768</v>
      </c>
      <c r="X70" s="38" t="s">
        <v>768</v>
      </c>
      <c r="Y70" s="38" t="s">
        <v>768</v>
      </c>
      <c r="Z70" s="38" t="s">
        <v>768</v>
      </c>
      <c r="AA70">
        <v>8</v>
      </c>
      <c r="AB70">
        <v>4</v>
      </c>
      <c r="AC70">
        <v>3</v>
      </c>
      <c r="AD70" s="59">
        <f>SUM(AA70:AC70)</f>
        <v>15</v>
      </c>
      <c r="AE70" s="38" t="s">
        <v>768</v>
      </c>
      <c r="AF70" s="38" t="s">
        <v>768</v>
      </c>
      <c r="AG70" s="38" t="s">
        <v>768</v>
      </c>
      <c r="AH70" s="40"/>
      <c r="AI70" s="38" t="s">
        <v>768</v>
      </c>
      <c r="AJ70" s="38" t="s">
        <v>768</v>
      </c>
      <c r="AK70" s="38" t="s">
        <v>768</v>
      </c>
      <c r="AL70" s="38" t="s">
        <v>768</v>
      </c>
    </row>
    <row r="71" spans="1:38" x14ac:dyDescent="0.3">
      <c r="A71" s="19" t="s">
        <v>420</v>
      </c>
      <c r="B71" s="19" t="s">
        <v>421</v>
      </c>
      <c r="C71" s="5" t="s">
        <v>61</v>
      </c>
      <c r="D71" s="5" t="s">
        <v>141</v>
      </c>
      <c r="E71" s="12" t="s">
        <v>80</v>
      </c>
      <c r="F71" s="13">
        <v>0</v>
      </c>
      <c r="G71" s="5">
        <v>14</v>
      </c>
      <c r="H71" s="5">
        <v>1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13">
        <v>0</v>
      </c>
      <c r="R71" s="5">
        <v>0</v>
      </c>
      <c r="S71" s="5">
        <v>0</v>
      </c>
      <c r="T71" s="5">
        <v>0</v>
      </c>
      <c r="U71" s="5">
        <v>0</v>
      </c>
      <c r="V71" s="13">
        <v>0</v>
      </c>
      <c r="W71" s="5">
        <v>0</v>
      </c>
      <c r="X71" s="5">
        <v>0</v>
      </c>
      <c r="Y71" s="5">
        <v>0</v>
      </c>
      <c r="Z71" s="5">
        <v>0</v>
      </c>
      <c r="AA71" s="5">
        <v>1</v>
      </c>
      <c r="AB71" s="5">
        <v>5</v>
      </c>
      <c r="AC71" s="5">
        <v>0</v>
      </c>
      <c r="AD71" s="60">
        <f>SUM(AA71:AC71)</f>
        <v>6</v>
      </c>
      <c r="AE71" s="13">
        <v>1</v>
      </c>
      <c r="AF71" s="13">
        <f>Q71+V71</f>
        <v>0</v>
      </c>
      <c r="AG71" s="5"/>
      <c r="AH71" s="33"/>
      <c r="AI71" s="5"/>
      <c r="AJ71" s="5"/>
      <c r="AK71" s="5">
        <v>0</v>
      </c>
      <c r="AL71" s="5"/>
    </row>
    <row r="72" spans="1:38" x14ac:dyDescent="0.3">
      <c r="A72" s="18" t="s">
        <v>422</v>
      </c>
      <c r="B72" s="18" t="s">
        <v>423</v>
      </c>
      <c r="C72" t="s">
        <v>142</v>
      </c>
      <c r="D72" t="s">
        <v>143</v>
      </c>
      <c r="E72" s="11" t="s">
        <v>144</v>
      </c>
      <c r="F72" s="2">
        <v>0.22700000000000001</v>
      </c>
      <c r="G72">
        <v>128</v>
      </c>
      <c r="H72">
        <v>97</v>
      </c>
      <c r="I72">
        <v>247</v>
      </c>
      <c r="J72">
        <v>23</v>
      </c>
      <c r="K72">
        <v>56</v>
      </c>
      <c r="L72">
        <v>5</v>
      </c>
      <c r="M72">
        <v>1</v>
      </c>
      <c r="N72">
        <v>19</v>
      </c>
      <c r="O72">
        <v>59</v>
      </c>
      <c r="P72">
        <v>120</v>
      </c>
      <c r="Q72" s="2">
        <v>0.48599999999999999</v>
      </c>
      <c r="R72">
        <v>49</v>
      </c>
      <c r="S72">
        <v>5</v>
      </c>
      <c r="T72">
        <v>55</v>
      </c>
      <c r="U72">
        <v>5</v>
      </c>
      <c r="V72" s="2">
        <v>0.35799999999999998</v>
      </c>
      <c r="W72">
        <v>6</v>
      </c>
      <c r="X72">
        <v>0</v>
      </c>
      <c r="Y72">
        <v>0</v>
      </c>
      <c r="Z72">
        <v>0</v>
      </c>
      <c r="AA72">
        <v>2</v>
      </c>
      <c r="AB72">
        <v>32</v>
      </c>
      <c r="AC72">
        <v>1</v>
      </c>
      <c r="AD72" s="59">
        <f>SUM(AA72:AC72)</f>
        <v>35</v>
      </c>
      <c r="AE72" s="2">
        <v>0.97099999999999997</v>
      </c>
      <c r="AF72" s="2">
        <f>Q72+V72</f>
        <v>0.84399999999999997</v>
      </c>
      <c r="AH72" s="29"/>
      <c r="AK72">
        <v>0</v>
      </c>
    </row>
    <row r="73" spans="1:38" x14ac:dyDescent="0.3">
      <c r="A73" s="18" t="s">
        <v>394</v>
      </c>
      <c r="B73" s="18" t="s">
        <v>424</v>
      </c>
      <c r="C73" t="s">
        <v>61</v>
      </c>
      <c r="D73" t="s">
        <v>145</v>
      </c>
      <c r="E73" s="11" t="s">
        <v>146</v>
      </c>
      <c r="F73" s="2">
        <v>0</v>
      </c>
      <c r="G73">
        <v>78</v>
      </c>
      <c r="H73">
        <v>28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s="2">
        <v>0</v>
      </c>
      <c r="R73">
        <v>0</v>
      </c>
      <c r="S73">
        <v>0</v>
      </c>
      <c r="T73">
        <v>0</v>
      </c>
      <c r="U73">
        <v>0</v>
      </c>
      <c r="V73" s="2">
        <v>0</v>
      </c>
      <c r="W73">
        <v>0</v>
      </c>
      <c r="X73">
        <v>0</v>
      </c>
      <c r="Y73">
        <v>0</v>
      </c>
      <c r="Z73">
        <v>0</v>
      </c>
      <c r="AA73">
        <v>5</v>
      </c>
      <c r="AB73">
        <v>17</v>
      </c>
      <c r="AC73">
        <v>2</v>
      </c>
      <c r="AD73" s="59">
        <f>SUM(AA73:AC73)</f>
        <v>24</v>
      </c>
      <c r="AE73" s="2">
        <v>0.91700000000000004</v>
      </c>
      <c r="AF73" s="2">
        <f>Q73+V73</f>
        <v>0</v>
      </c>
      <c r="AH73" s="29"/>
      <c r="AK73">
        <v>0</v>
      </c>
    </row>
    <row r="74" spans="1:38" x14ac:dyDescent="0.3">
      <c r="A74" s="18" t="s">
        <v>425</v>
      </c>
      <c r="B74" s="18" t="s">
        <v>426</v>
      </c>
      <c r="C74" t="s">
        <v>68</v>
      </c>
      <c r="D74" t="s">
        <v>147</v>
      </c>
      <c r="E74" s="11">
        <v>1998</v>
      </c>
      <c r="F74" s="2">
        <v>0.249</v>
      </c>
      <c r="G74">
        <v>57</v>
      </c>
      <c r="H74">
        <v>57</v>
      </c>
      <c r="I74">
        <v>173</v>
      </c>
      <c r="J74">
        <v>15</v>
      </c>
      <c r="K74">
        <v>43</v>
      </c>
      <c r="L74">
        <v>5</v>
      </c>
      <c r="M74">
        <v>1</v>
      </c>
      <c r="N74">
        <v>1</v>
      </c>
      <c r="O74">
        <v>16</v>
      </c>
      <c r="P74">
        <v>53</v>
      </c>
      <c r="Q74" s="2">
        <v>0.30599999999999999</v>
      </c>
      <c r="R74">
        <v>7</v>
      </c>
      <c r="S74">
        <v>0</v>
      </c>
      <c r="T74">
        <v>14</v>
      </c>
      <c r="U74">
        <v>0</v>
      </c>
      <c r="V74" s="2">
        <v>0.27200000000000002</v>
      </c>
      <c r="W74">
        <v>4</v>
      </c>
      <c r="X74">
        <v>4</v>
      </c>
      <c r="Y74">
        <v>5</v>
      </c>
      <c r="Z74">
        <v>7</v>
      </c>
      <c r="AA74">
        <v>43</v>
      </c>
      <c r="AB74">
        <v>13</v>
      </c>
      <c r="AC74">
        <v>2</v>
      </c>
      <c r="AD74" s="59">
        <f>SUM(AA74:AC74)</f>
        <v>58</v>
      </c>
      <c r="AE74" s="2">
        <v>0.96599999999999997</v>
      </c>
      <c r="AF74" s="2">
        <f>Q74+V74</f>
        <v>0.57800000000000007</v>
      </c>
      <c r="AG74" s="38" t="s">
        <v>768</v>
      </c>
      <c r="AH74" s="40"/>
      <c r="AI74" s="38" t="s">
        <v>768</v>
      </c>
      <c r="AK74">
        <v>0</v>
      </c>
    </row>
    <row r="75" spans="1:38" x14ac:dyDescent="0.3">
      <c r="A75" s="18" t="s">
        <v>427</v>
      </c>
      <c r="B75" s="18" t="s">
        <v>428</v>
      </c>
      <c r="C75" t="s">
        <v>54</v>
      </c>
      <c r="D75" t="s">
        <v>148</v>
      </c>
      <c r="E75" s="11" t="s">
        <v>63</v>
      </c>
      <c r="F75" s="2">
        <v>0.2</v>
      </c>
      <c r="G75">
        <v>150</v>
      </c>
      <c r="H75">
        <v>116</v>
      </c>
      <c r="I75">
        <v>330</v>
      </c>
      <c r="J75">
        <v>30</v>
      </c>
      <c r="K75">
        <v>66</v>
      </c>
      <c r="L75">
        <v>6</v>
      </c>
      <c r="M75">
        <v>1</v>
      </c>
      <c r="N75">
        <v>1</v>
      </c>
      <c r="O75">
        <v>26</v>
      </c>
      <c r="P75">
        <v>77</v>
      </c>
      <c r="Q75" s="2">
        <v>0.23300000000000001</v>
      </c>
      <c r="R75">
        <v>46</v>
      </c>
      <c r="S75">
        <v>4</v>
      </c>
      <c r="T75">
        <v>96</v>
      </c>
      <c r="U75">
        <v>1</v>
      </c>
      <c r="V75" s="2">
        <v>0.30399999999999999</v>
      </c>
      <c r="W75">
        <v>1</v>
      </c>
      <c r="X75">
        <v>6</v>
      </c>
      <c r="Y75">
        <v>4</v>
      </c>
      <c r="Z75">
        <v>4</v>
      </c>
      <c r="AA75">
        <v>425</v>
      </c>
      <c r="AB75">
        <v>20</v>
      </c>
      <c r="AC75">
        <v>12</v>
      </c>
      <c r="AD75" s="59">
        <f>SUM(AA75:AC75)</f>
        <v>457</v>
      </c>
      <c r="AE75" s="2">
        <v>0.97399999999999998</v>
      </c>
      <c r="AF75" s="2">
        <f>Q75+V75</f>
        <v>0.53700000000000003</v>
      </c>
      <c r="AH75" s="29"/>
      <c r="AK75">
        <v>0</v>
      </c>
    </row>
    <row r="76" spans="1:38" x14ac:dyDescent="0.3">
      <c r="A76" s="18" t="s">
        <v>429</v>
      </c>
      <c r="B76" s="18" t="s">
        <v>430</v>
      </c>
      <c r="C76" t="s">
        <v>44</v>
      </c>
      <c r="D76" t="s">
        <v>149</v>
      </c>
      <c r="E76" s="11" t="s">
        <v>66</v>
      </c>
      <c r="F76" s="2">
        <v>0</v>
      </c>
      <c r="G76">
        <v>123</v>
      </c>
      <c r="H76">
        <v>64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s="2">
        <v>0</v>
      </c>
      <c r="R76">
        <v>0</v>
      </c>
      <c r="S76">
        <v>0</v>
      </c>
      <c r="T76">
        <v>0</v>
      </c>
      <c r="U76">
        <v>0</v>
      </c>
      <c r="V76" s="2">
        <v>0</v>
      </c>
      <c r="W76">
        <v>0</v>
      </c>
      <c r="X76">
        <v>0</v>
      </c>
      <c r="Y76">
        <v>0</v>
      </c>
      <c r="Z76">
        <v>0</v>
      </c>
      <c r="AA76">
        <v>10</v>
      </c>
      <c r="AB76">
        <v>62</v>
      </c>
      <c r="AC76">
        <v>8</v>
      </c>
      <c r="AD76" s="59">
        <f>SUM(AA76:AC76)</f>
        <v>80</v>
      </c>
      <c r="AE76" s="2">
        <v>0.9</v>
      </c>
      <c r="AF76" s="2">
        <f>Q76+V76</f>
        <v>0</v>
      </c>
      <c r="AH76" s="29"/>
      <c r="AK76">
        <v>0</v>
      </c>
    </row>
    <row r="77" spans="1:38" x14ac:dyDescent="0.3">
      <c r="A77" s="18" t="s">
        <v>431</v>
      </c>
      <c r="B77" s="18" t="s">
        <v>432</v>
      </c>
      <c r="C77" t="s">
        <v>68</v>
      </c>
      <c r="D77" t="s">
        <v>150</v>
      </c>
      <c r="E77" s="11" t="s">
        <v>151</v>
      </c>
      <c r="F77" s="2">
        <v>0</v>
      </c>
      <c r="G77">
        <v>82</v>
      </c>
      <c r="H77">
        <v>2</v>
      </c>
      <c r="I77">
        <v>7</v>
      </c>
      <c r="J77">
        <v>18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 s="2">
        <v>0</v>
      </c>
      <c r="R77">
        <v>0</v>
      </c>
      <c r="S77">
        <v>0</v>
      </c>
      <c r="T77">
        <v>2</v>
      </c>
      <c r="U77">
        <v>0</v>
      </c>
      <c r="V77" s="2">
        <v>0</v>
      </c>
      <c r="W77">
        <v>0</v>
      </c>
      <c r="X77">
        <v>0</v>
      </c>
      <c r="Y77">
        <v>2</v>
      </c>
      <c r="Z77">
        <v>5</v>
      </c>
      <c r="AA77">
        <v>9</v>
      </c>
      <c r="AB77">
        <v>0</v>
      </c>
      <c r="AC77">
        <v>0</v>
      </c>
      <c r="AD77" s="59">
        <f>SUM(AA77:AC77)</f>
        <v>9</v>
      </c>
      <c r="AE77" s="2">
        <v>1</v>
      </c>
      <c r="AF77" s="2">
        <f>Q77+V77</f>
        <v>0</v>
      </c>
      <c r="AH77" s="29"/>
      <c r="AK77">
        <v>0</v>
      </c>
    </row>
    <row r="78" spans="1:38" x14ac:dyDescent="0.3">
      <c r="A78" s="18" t="s">
        <v>433</v>
      </c>
      <c r="B78" s="18" t="s">
        <v>432</v>
      </c>
      <c r="C78" t="s">
        <v>68</v>
      </c>
      <c r="D78" t="s">
        <v>150</v>
      </c>
      <c r="E78" s="11">
        <v>2022</v>
      </c>
      <c r="F78" s="2">
        <v>0.25</v>
      </c>
      <c r="G78">
        <v>51</v>
      </c>
      <c r="H78">
        <v>2</v>
      </c>
      <c r="I78">
        <v>4</v>
      </c>
      <c r="J78">
        <v>17</v>
      </c>
      <c r="K78">
        <v>1</v>
      </c>
      <c r="L78">
        <v>0</v>
      </c>
      <c r="M78">
        <v>1</v>
      </c>
      <c r="N78">
        <v>0</v>
      </c>
      <c r="O78">
        <v>0</v>
      </c>
      <c r="P78">
        <v>3</v>
      </c>
      <c r="Q78" s="2">
        <v>0.75</v>
      </c>
      <c r="R78">
        <v>0</v>
      </c>
      <c r="S78">
        <v>0</v>
      </c>
      <c r="T78">
        <v>1</v>
      </c>
      <c r="U78">
        <v>0</v>
      </c>
      <c r="V78" s="2">
        <v>0.25</v>
      </c>
      <c r="W78">
        <v>0</v>
      </c>
      <c r="X78">
        <v>0</v>
      </c>
      <c r="Y78">
        <v>2</v>
      </c>
      <c r="Z78">
        <v>3</v>
      </c>
      <c r="AA78">
        <v>3</v>
      </c>
      <c r="AB78">
        <v>0</v>
      </c>
      <c r="AC78">
        <v>0</v>
      </c>
      <c r="AD78" s="59">
        <f>SUM(AA78:AC78)</f>
        <v>3</v>
      </c>
      <c r="AE78" s="2">
        <v>1</v>
      </c>
      <c r="AF78" s="2">
        <f>Q78+V78</f>
        <v>1</v>
      </c>
      <c r="AH78" s="29"/>
      <c r="AK78">
        <v>0</v>
      </c>
    </row>
    <row r="79" spans="1:38" x14ac:dyDescent="0.3">
      <c r="A79" s="18" t="s">
        <v>434</v>
      </c>
      <c r="B79" s="18" t="s">
        <v>435</v>
      </c>
      <c r="C79" t="s">
        <v>42</v>
      </c>
      <c r="D79" t="s">
        <v>57</v>
      </c>
      <c r="E79" s="11" t="s">
        <v>152</v>
      </c>
      <c r="F79" s="2">
        <v>0.30099999999999999</v>
      </c>
      <c r="G79">
        <v>115</v>
      </c>
      <c r="H79">
        <v>115</v>
      </c>
      <c r="I79">
        <v>349</v>
      </c>
      <c r="J79">
        <v>58</v>
      </c>
      <c r="K79">
        <v>105</v>
      </c>
      <c r="L79">
        <v>22</v>
      </c>
      <c r="M79">
        <v>0</v>
      </c>
      <c r="N79">
        <v>20</v>
      </c>
      <c r="O79">
        <v>73</v>
      </c>
      <c r="P79">
        <v>187</v>
      </c>
      <c r="Q79" s="2">
        <v>0.53600000000000003</v>
      </c>
      <c r="R79">
        <v>39</v>
      </c>
      <c r="S79">
        <v>8</v>
      </c>
      <c r="T79">
        <v>47</v>
      </c>
      <c r="U79">
        <v>4</v>
      </c>
      <c r="V79" s="2">
        <v>0.378</v>
      </c>
      <c r="W79">
        <v>6</v>
      </c>
      <c r="X79">
        <v>4</v>
      </c>
      <c r="Y79">
        <v>5</v>
      </c>
      <c r="Z79">
        <v>12</v>
      </c>
      <c r="AA79">
        <v>513</v>
      </c>
      <c r="AB79">
        <v>67</v>
      </c>
      <c r="AC79">
        <v>14</v>
      </c>
      <c r="AD79" s="59">
        <f>SUM(AA79:AC79)</f>
        <v>594</v>
      </c>
      <c r="AE79" s="2">
        <v>0.97599999999999998</v>
      </c>
      <c r="AF79" s="2">
        <f>Q79+V79</f>
        <v>0.91400000000000003</v>
      </c>
      <c r="AH79" s="29"/>
      <c r="AK79">
        <v>0</v>
      </c>
    </row>
    <row r="80" spans="1:38" x14ac:dyDescent="0.3">
      <c r="A80" s="18" t="s">
        <v>371</v>
      </c>
      <c r="B80" s="18" t="s">
        <v>436</v>
      </c>
      <c r="C80" t="s">
        <v>44</v>
      </c>
      <c r="D80" t="s">
        <v>153</v>
      </c>
      <c r="E80" s="11" t="s">
        <v>75</v>
      </c>
      <c r="F80" s="2">
        <v>0</v>
      </c>
      <c r="G80">
        <v>54</v>
      </c>
      <c r="H80">
        <v>28</v>
      </c>
      <c r="I80">
        <v>1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 s="2">
        <v>0</v>
      </c>
      <c r="R80">
        <v>0</v>
      </c>
      <c r="S80">
        <v>0</v>
      </c>
      <c r="T80">
        <v>0</v>
      </c>
      <c r="U80">
        <v>0</v>
      </c>
      <c r="V80" s="2">
        <v>0</v>
      </c>
      <c r="W80">
        <v>0</v>
      </c>
      <c r="X80">
        <v>0</v>
      </c>
      <c r="Y80">
        <v>0</v>
      </c>
      <c r="Z80">
        <v>0</v>
      </c>
      <c r="AA80">
        <v>2</v>
      </c>
      <c r="AB80">
        <v>14</v>
      </c>
      <c r="AC80">
        <v>1</v>
      </c>
      <c r="AD80" s="59">
        <f>SUM(AA80:AC80)</f>
        <v>17</v>
      </c>
      <c r="AE80" s="2">
        <v>0.94099999999999995</v>
      </c>
      <c r="AF80" s="2">
        <f>Q80+V80</f>
        <v>0</v>
      </c>
      <c r="AG80" s="38" t="s">
        <v>768</v>
      </c>
      <c r="AH80" s="40"/>
      <c r="AK80">
        <v>0</v>
      </c>
    </row>
    <row r="81" spans="1:38" x14ac:dyDescent="0.3">
      <c r="A81" s="18" t="s">
        <v>437</v>
      </c>
      <c r="B81" s="18" t="s">
        <v>438</v>
      </c>
      <c r="C81" t="s">
        <v>54</v>
      </c>
      <c r="D81" t="s">
        <v>154</v>
      </c>
      <c r="E81" s="11" t="s">
        <v>155</v>
      </c>
      <c r="F81" s="2">
        <v>0.18099999999999999</v>
      </c>
      <c r="G81">
        <v>49</v>
      </c>
      <c r="H81">
        <v>0</v>
      </c>
      <c r="I81">
        <v>83</v>
      </c>
      <c r="J81">
        <v>9</v>
      </c>
      <c r="K81">
        <v>15</v>
      </c>
      <c r="L81">
        <v>2</v>
      </c>
      <c r="M81">
        <v>1</v>
      </c>
      <c r="N81">
        <v>0</v>
      </c>
      <c r="O81">
        <v>7</v>
      </c>
      <c r="P81">
        <v>19</v>
      </c>
      <c r="Q81" s="2">
        <v>0.22900000000000001</v>
      </c>
      <c r="R81">
        <v>11</v>
      </c>
      <c r="S81">
        <v>0</v>
      </c>
      <c r="T81">
        <v>13</v>
      </c>
      <c r="U81" s="38" t="s">
        <v>768</v>
      </c>
      <c r="V81" s="38" t="s">
        <v>768</v>
      </c>
      <c r="W81" s="38" t="s">
        <v>768</v>
      </c>
      <c r="X81" s="38" t="s">
        <v>768</v>
      </c>
      <c r="Y81" s="38" t="s">
        <v>768</v>
      </c>
      <c r="Z81" s="38" t="s">
        <v>768</v>
      </c>
      <c r="AA81" s="38" t="s">
        <v>768</v>
      </c>
      <c r="AB81" s="38" t="s">
        <v>768</v>
      </c>
      <c r="AC81" s="38" t="s">
        <v>768</v>
      </c>
      <c r="AD81" s="38" t="s">
        <v>768</v>
      </c>
      <c r="AE81" s="38" t="s">
        <v>768</v>
      </c>
      <c r="AF81" s="38" t="s">
        <v>768</v>
      </c>
      <c r="AG81" s="38" t="s">
        <v>768</v>
      </c>
      <c r="AH81" s="40"/>
      <c r="AI81" s="38" t="s">
        <v>768</v>
      </c>
      <c r="AJ81" s="38" t="s">
        <v>768</v>
      </c>
      <c r="AK81" s="38" t="s">
        <v>768</v>
      </c>
      <c r="AL81" s="38" t="s">
        <v>768</v>
      </c>
    </row>
    <row r="82" spans="1:38" x14ac:dyDescent="0.3">
      <c r="A82" s="18" t="s">
        <v>339</v>
      </c>
      <c r="B82" s="18" t="s">
        <v>439</v>
      </c>
      <c r="C82" t="s">
        <v>64</v>
      </c>
      <c r="D82" t="s">
        <v>94</v>
      </c>
      <c r="E82" s="11" t="s">
        <v>134</v>
      </c>
      <c r="F82" s="2">
        <v>0.19900000000000001</v>
      </c>
      <c r="G82">
        <v>213</v>
      </c>
      <c r="H82">
        <v>200</v>
      </c>
      <c r="I82">
        <v>371</v>
      </c>
      <c r="J82">
        <v>57</v>
      </c>
      <c r="K82">
        <v>74</v>
      </c>
      <c r="L82">
        <v>4</v>
      </c>
      <c r="M82">
        <v>1</v>
      </c>
      <c r="N82">
        <v>2</v>
      </c>
      <c r="O82">
        <v>11</v>
      </c>
      <c r="P82">
        <v>86</v>
      </c>
      <c r="Q82" s="2">
        <v>0.23200000000000001</v>
      </c>
      <c r="R82">
        <v>22</v>
      </c>
      <c r="S82">
        <v>6</v>
      </c>
      <c r="T82">
        <v>113</v>
      </c>
      <c r="U82">
        <v>0</v>
      </c>
      <c r="V82" s="2">
        <v>0.25600000000000001</v>
      </c>
      <c r="W82">
        <v>0</v>
      </c>
      <c r="X82">
        <v>6</v>
      </c>
      <c r="Y82">
        <v>26</v>
      </c>
      <c r="Z82">
        <v>36</v>
      </c>
      <c r="AA82">
        <v>247</v>
      </c>
      <c r="AB82">
        <v>17</v>
      </c>
      <c r="AC82">
        <v>10</v>
      </c>
      <c r="AD82" s="59">
        <f>SUM(AA82:AC82)</f>
        <v>274</v>
      </c>
      <c r="AE82" s="2">
        <v>0.96399999999999997</v>
      </c>
      <c r="AF82" s="2">
        <f>Q82+V82</f>
        <v>0.48799999999999999</v>
      </c>
      <c r="AH82" s="29"/>
      <c r="AK82">
        <v>0</v>
      </c>
    </row>
    <row r="83" spans="1:38" x14ac:dyDescent="0.3">
      <c r="A83" s="18" t="s">
        <v>440</v>
      </c>
      <c r="B83" s="18" t="s">
        <v>439</v>
      </c>
      <c r="C83" t="s">
        <v>156</v>
      </c>
      <c r="D83" t="s">
        <v>157</v>
      </c>
      <c r="E83" s="11" t="s">
        <v>100</v>
      </c>
      <c r="F83" s="2">
        <v>0.33200000000000002</v>
      </c>
      <c r="G83">
        <v>247</v>
      </c>
      <c r="H83">
        <v>247</v>
      </c>
      <c r="I83">
        <v>767</v>
      </c>
      <c r="J83">
        <v>140</v>
      </c>
      <c r="K83">
        <v>255</v>
      </c>
      <c r="L83">
        <v>55</v>
      </c>
      <c r="M83">
        <v>21</v>
      </c>
      <c r="N83">
        <v>16</v>
      </c>
      <c r="O83">
        <v>159</v>
      </c>
      <c r="P83">
        <v>400</v>
      </c>
      <c r="Q83" s="2">
        <v>0.52200000000000002</v>
      </c>
      <c r="R83">
        <v>51</v>
      </c>
      <c r="S83">
        <v>14</v>
      </c>
      <c r="T83">
        <v>75</v>
      </c>
      <c r="U83">
        <v>2</v>
      </c>
      <c r="V83" s="2">
        <v>0.38100000000000001</v>
      </c>
      <c r="W83">
        <v>8</v>
      </c>
      <c r="X83">
        <v>14</v>
      </c>
      <c r="Y83">
        <v>81</v>
      </c>
      <c r="Z83">
        <v>102</v>
      </c>
      <c r="AA83">
        <v>253</v>
      </c>
      <c r="AB83">
        <v>549</v>
      </c>
      <c r="AC83">
        <v>55</v>
      </c>
      <c r="AD83" s="59">
        <f>SUM(AA83:AC83)</f>
        <v>857</v>
      </c>
      <c r="AE83" s="2">
        <v>0.93600000000000005</v>
      </c>
      <c r="AF83" s="2">
        <f>Q83+V83</f>
        <v>0.90300000000000002</v>
      </c>
      <c r="AG83" s="38" t="s">
        <v>768</v>
      </c>
      <c r="AH83" s="40"/>
      <c r="AI83" s="38" t="s">
        <v>768</v>
      </c>
      <c r="AK83">
        <v>0</v>
      </c>
    </row>
    <row r="84" spans="1:38" x14ac:dyDescent="0.3">
      <c r="A84" s="18" t="s">
        <v>441</v>
      </c>
      <c r="B84" s="18" t="s">
        <v>442</v>
      </c>
      <c r="C84" t="s">
        <v>47</v>
      </c>
      <c r="D84" t="s">
        <v>158</v>
      </c>
      <c r="E84" s="11" t="s">
        <v>159</v>
      </c>
      <c r="F84" s="2">
        <v>0.17899999999999999</v>
      </c>
      <c r="G84">
        <v>82</v>
      </c>
      <c r="H84">
        <v>51</v>
      </c>
      <c r="I84">
        <v>156</v>
      </c>
      <c r="J84">
        <v>16</v>
      </c>
      <c r="K84">
        <v>28</v>
      </c>
      <c r="L84">
        <v>7</v>
      </c>
      <c r="M84">
        <v>0</v>
      </c>
      <c r="N84">
        <v>5</v>
      </c>
      <c r="O84">
        <v>19</v>
      </c>
      <c r="P84">
        <v>50</v>
      </c>
      <c r="Q84" s="2">
        <v>0.32100000000000001</v>
      </c>
      <c r="R84">
        <v>15</v>
      </c>
      <c r="S84">
        <v>7</v>
      </c>
      <c r="T84">
        <v>31</v>
      </c>
      <c r="U84">
        <v>0</v>
      </c>
      <c r="V84" s="2">
        <v>0.28100000000000003</v>
      </c>
      <c r="W84">
        <v>0</v>
      </c>
      <c r="X84">
        <v>2</v>
      </c>
      <c r="Y84">
        <v>1</v>
      </c>
      <c r="Z84">
        <v>1</v>
      </c>
      <c r="AA84">
        <v>336</v>
      </c>
      <c r="AB84">
        <v>12</v>
      </c>
      <c r="AC84">
        <v>9</v>
      </c>
      <c r="AD84" s="59">
        <f>SUM(AA84:AC84)</f>
        <v>357</v>
      </c>
      <c r="AE84" s="2">
        <v>0.97499999999999998</v>
      </c>
      <c r="AF84" s="2">
        <f>Q84+V84</f>
        <v>0.60200000000000009</v>
      </c>
      <c r="AH84" s="29"/>
      <c r="AK84">
        <v>0</v>
      </c>
    </row>
    <row r="85" spans="1:38" x14ac:dyDescent="0.3">
      <c r="A85" s="18" t="s">
        <v>390</v>
      </c>
      <c r="B85" s="18" t="s">
        <v>443</v>
      </c>
      <c r="C85" t="s">
        <v>64</v>
      </c>
      <c r="D85" t="s">
        <v>160</v>
      </c>
      <c r="E85" s="11" t="s">
        <v>39</v>
      </c>
      <c r="F85" s="2">
        <v>0.24099999999999999</v>
      </c>
      <c r="G85">
        <v>58</v>
      </c>
      <c r="H85">
        <v>21</v>
      </c>
      <c r="I85">
        <v>87</v>
      </c>
      <c r="J85">
        <v>10</v>
      </c>
      <c r="K85">
        <v>21</v>
      </c>
      <c r="L85">
        <v>6</v>
      </c>
      <c r="M85">
        <v>0</v>
      </c>
      <c r="N85">
        <v>3</v>
      </c>
      <c r="O85">
        <v>16</v>
      </c>
      <c r="P85">
        <v>36</v>
      </c>
      <c r="Q85" s="2">
        <v>0.41399999999999998</v>
      </c>
      <c r="R85">
        <v>8</v>
      </c>
      <c r="S85">
        <v>0</v>
      </c>
      <c r="T85">
        <v>18</v>
      </c>
      <c r="U85">
        <v>0</v>
      </c>
      <c r="V85" s="2">
        <v>0.30199999999999999</v>
      </c>
      <c r="W85">
        <v>1</v>
      </c>
      <c r="X85">
        <v>1</v>
      </c>
      <c r="Y85">
        <v>3</v>
      </c>
      <c r="Z85">
        <v>3</v>
      </c>
      <c r="AA85">
        <v>25</v>
      </c>
      <c r="AB85">
        <v>0</v>
      </c>
      <c r="AC85">
        <v>0</v>
      </c>
      <c r="AD85" s="59">
        <f>SUM(AA85:AC85)</f>
        <v>25</v>
      </c>
      <c r="AE85" s="2">
        <v>1</v>
      </c>
      <c r="AF85" s="2">
        <f>Q85+V85</f>
        <v>0.71599999999999997</v>
      </c>
      <c r="AH85" s="29"/>
      <c r="AK85">
        <v>0</v>
      </c>
    </row>
    <row r="86" spans="1:38" x14ac:dyDescent="0.3">
      <c r="A86" s="18" t="s">
        <v>444</v>
      </c>
      <c r="B86" s="18" t="s">
        <v>445</v>
      </c>
      <c r="C86" t="s">
        <v>58</v>
      </c>
      <c r="D86" t="s">
        <v>123</v>
      </c>
      <c r="E86" s="11">
        <v>1986</v>
      </c>
      <c r="F86" s="2">
        <v>0.2</v>
      </c>
      <c r="G86">
        <v>29</v>
      </c>
      <c r="H86">
        <v>0</v>
      </c>
      <c r="I86">
        <v>60</v>
      </c>
      <c r="J86">
        <v>12</v>
      </c>
      <c r="K86">
        <v>12</v>
      </c>
      <c r="L86">
        <v>0</v>
      </c>
      <c r="M86">
        <v>0</v>
      </c>
      <c r="N86">
        <v>2</v>
      </c>
      <c r="O86">
        <v>10</v>
      </c>
      <c r="P86">
        <v>18</v>
      </c>
      <c r="Q86" s="2">
        <v>0.3</v>
      </c>
      <c r="R86">
        <v>6</v>
      </c>
      <c r="S86">
        <v>0</v>
      </c>
      <c r="T86">
        <v>11</v>
      </c>
      <c r="U86" s="38" t="s">
        <v>768</v>
      </c>
      <c r="V86" s="38" t="s">
        <v>768</v>
      </c>
      <c r="W86" s="38" t="s">
        <v>768</v>
      </c>
      <c r="X86" s="38" t="s">
        <v>768</v>
      </c>
      <c r="Y86">
        <v>3</v>
      </c>
      <c r="Z86">
        <v>3</v>
      </c>
      <c r="AA86">
        <v>27</v>
      </c>
      <c r="AB86">
        <v>2</v>
      </c>
      <c r="AC86">
        <v>2</v>
      </c>
      <c r="AD86" s="59">
        <f>SUM(AA86:AC86)</f>
        <v>31</v>
      </c>
      <c r="AE86" s="38" t="s">
        <v>768</v>
      </c>
      <c r="AF86" s="38" t="s">
        <v>768</v>
      </c>
      <c r="AG86" s="38" t="s">
        <v>768</v>
      </c>
      <c r="AH86" s="40"/>
      <c r="AI86" s="38" t="s">
        <v>768</v>
      </c>
      <c r="AJ86" s="38" t="s">
        <v>768</v>
      </c>
      <c r="AK86" s="38" t="s">
        <v>768</v>
      </c>
      <c r="AL86" s="38" t="s">
        <v>768</v>
      </c>
    </row>
    <row r="87" spans="1:38" x14ac:dyDescent="0.3">
      <c r="A87" s="24" t="s">
        <v>703</v>
      </c>
      <c r="B87" s="24" t="s">
        <v>446</v>
      </c>
      <c r="C87" s="25" t="s">
        <v>64</v>
      </c>
      <c r="D87" s="25" t="s">
        <v>731</v>
      </c>
      <c r="E87" s="26">
        <v>1999</v>
      </c>
      <c r="F87" s="27">
        <v>0</v>
      </c>
      <c r="G87" s="25">
        <v>4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7">
        <v>0</v>
      </c>
      <c r="R87" s="25">
        <v>0</v>
      </c>
      <c r="S87" s="25">
        <v>0</v>
      </c>
      <c r="T87" s="25">
        <v>0</v>
      </c>
      <c r="U87" s="25">
        <v>0</v>
      </c>
      <c r="V87" s="27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42">
        <f>SUM(AA87:AC87)</f>
        <v>0</v>
      </c>
      <c r="AE87" s="27">
        <v>0</v>
      </c>
      <c r="AF87" s="27">
        <f>Q87+V87</f>
        <v>0</v>
      </c>
      <c r="AG87" s="39" t="s">
        <v>768</v>
      </c>
      <c r="AH87" s="42"/>
      <c r="AI87" s="39" t="s">
        <v>768</v>
      </c>
      <c r="AJ87" s="25"/>
      <c r="AK87" s="25">
        <v>0</v>
      </c>
      <c r="AL87" s="25"/>
    </row>
    <row r="88" spans="1:38" x14ac:dyDescent="0.3">
      <c r="A88" s="18" t="s">
        <v>447</v>
      </c>
      <c r="B88" s="18" t="s">
        <v>448</v>
      </c>
      <c r="C88" t="s">
        <v>47</v>
      </c>
      <c r="D88" t="s">
        <v>161</v>
      </c>
      <c r="E88" s="11" t="s">
        <v>102</v>
      </c>
      <c r="F88" s="2">
        <v>0.186</v>
      </c>
      <c r="G88">
        <v>24</v>
      </c>
      <c r="H88">
        <v>19</v>
      </c>
      <c r="I88">
        <v>43</v>
      </c>
      <c r="J88">
        <v>10</v>
      </c>
      <c r="K88">
        <v>8</v>
      </c>
      <c r="L88">
        <v>4</v>
      </c>
      <c r="M88">
        <v>0</v>
      </c>
      <c r="N88">
        <v>0</v>
      </c>
      <c r="O88">
        <v>3</v>
      </c>
      <c r="P88">
        <v>12</v>
      </c>
      <c r="Q88" s="2">
        <v>0.27900000000000003</v>
      </c>
      <c r="R88">
        <v>5</v>
      </c>
      <c r="S88">
        <v>3</v>
      </c>
      <c r="T88">
        <v>8</v>
      </c>
      <c r="U88">
        <v>0</v>
      </c>
      <c r="V88" s="2">
        <v>0.314</v>
      </c>
      <c r="W88">
        <v>0</v>
      </c>
      <c r="X88">
        <v>1</v>
      </c>
      <c r="Y88">
        <v>0</v>
      </c>
      <c r="Z88">
        <v>0</v>
      </c>
      <c r="AA88">
        <v>25</v>
      </c>
      <c r="AB88">
        <v>26</v>
      </c>
      <c r="AC88">
        <v>0</v>
      </c>
      <c r="AD88" s="59">
        <f>SUM(AA88:AC88)</f>
        <v>51</v>
      </c>
      <c r="AE88" s="2">
        <v>1</v>
      </c>
      <c r="AF88" s="2">
        <f>Q88+V88</f>
        <v>0.59299999999999997</v>
      </c>
      <c r="AH88" s="29"/>
      <c r="AK88">
        <v>0</v>
      </c>
    </row>
    <row r="89" spans="1:38" x14ac:dyDescent="0.3">
      <c r="A89" s="18" t="s">
        <v>449</v>
      </c>
      <c r="B89" s="18" t="s">
        <v>450</v>
      </c>
      <c r="C89" t="s">
        <v>47</v>
      </c>
      <c r="D89" t="s">
        <v>160</v>
      </c>
      <c r="E89" s="11" t="s">
        <v>162</v>
      </c>
      <c r="F89" s="2">
        <v>0.22500000000000001</v>
      </c>
      <c r="G89">
        <v>121</v>
      </c>
      <c r="H89">
        <v>55</v>
      </c>
      <c r="I89">
        <v>173</v>
      </c>
      <c r="J89">
        <v>33</v>
      </c>
      <c r="K89">
        <v>39</v>
      </c>
      <c r="L89">
        <v>8</v>
      </c>
      <c r="M89">
        <v>2</v>
      </c>
      <c r="N89">
        <v>6</v>
      </c>
      <c r="O89">
        <v>32</v>
      </c>
      <c r="P89">
        <v>69</v>
      </c>
      <c r="Q89" s="2">
        <v>0.39900000000000002</v>
      </c>
      <c r="R89">
        <v>26</v>
      </c>
      <c r="S89">
        <v>9</v>
      </c>
      <c r="T89">
        <v>45</v>
      </c>
      <c r="U89">
        <v>0</v>
      </c>
      <c r="V89" s="2">
        <v>0.35099999999999998</v>
      </c>
      <c r="W89">
        <v>3</v>
      </c>
      <c r="X89">
        <v>2</v>
      </c>
      <c r="Y89">
        <v>11</v>
      </c>
      <c r="Z89">
        <v>13</v>
      </c>
      <c r="AA89">
        <v>33</v>
      </c>
      <c r="AB89">
        <v>6</v>
      </c>
      <c r="AC89">
        <v>2</v>
      </c>
      <c r="AD89" s="59">
        <f>SUM(AA89:AC89)</f>
        <v>41</v>
      </c>
      <c r="AE89" s="2">
        <v>0.95099999999999996</v>
      </c>
      <c r="AF89" s="2">
        <f>Q89+V89</f>
        <v>0.75</v>
      </c>
      <c r="AH89" s="29"/>
      <c r="AK89">
        <v>0</v>
      </c>
    </row>
    <row r="90" spans="1:38" x14ac:dyDescent="0.3">
      <c r="A90" s="18" t="s">
        <v>451</v>
      </c>
      <c r="B90" s="18" t="s">
        <v>452</v>
      </c>
      <c r="C90" t="s">
        <v>64</v>
      </c>
      <c r="D90" t="s">
        <v>99</v>
      </c>
      <c r="E90" s="11">
        <v>1999</v>
      </c>
      <c r="F90" s="2">
        <v>0</v>
      </c>
      <c r="G90">
        <v>48</v>
      </c>
      <c r="H90">
        <v>0</v>
      </c>
      <c r="I90">
        <v>0</v>
      </c>
      <c r="J90">
        <v>20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 s="2">
        <v>0</v>
      </c>
      <c r="R90">
        <v>1</v>
      </c>
      <c r="S90">
        <v>0</v>
      </c>
      <c r="T90">
        <v>0</v>
      </c>
      <c r="U90">
        <v>0</v>
      </c>
      <c r="V90" s="2">
        <v>1</v>
      </c>
      <c r="W90">
        <v>0</v>
      </c>
      <c r="X90">
        <v>0</v>
      </c>
      <c r="Y90">
        <v>9</v>
      </c>
      <c r="Z90">
        <v>13</v>
      </c>
      <c r="AA90">
        <v>0</v>
      </c>
      <c r="AB90">
        <v>0</v>
      </c>
      <c r="AC90">
        <v>0</v>
      </c>
      <c r="AD90" s="59">
        <f>SUM(AA90:AC90)</f>
        <v>0</v>
      </c>
      <c r="AE90" s="2">
        <v>0</v>
      </c>
      <c r="AF90" s="2">
        <f>Q90+V90</f>
        <v>1</v>
      </c>
      <c r="AG90" s="38" t="s">
        <v>768</v>
      </c>
      <c r="AH90" s="40"/>
      <c r="AI90" s="38" t="s">
        <v>768</v>
      </c>
      <c r="AK90">
        <v>0</v>
      </c>
    </row>
    <row r="91" spans="1:38" x14ac:dyDescent="0.3">
      <c r="A91" s="18" t="s">
        <v>453</v>
      </c>
      <c r="B91" s="18" t="s">
        <v>454</v>
      </c>
      <c r="C91" t="s">
        <v>58</v>
      </c>
      <c r="D91" t="s">
        <v>99</v>
      </c>
      <c r="E91" s="11">
        <v>2000</v>
      </c>
      <c r="F91" s="2">
        <v>9.5000000000000001E-2</v>
      </c>
      <c r="G91">
        <v>16</v>
      </c>
      <c r="H91">
        <v>7</v>
      </c>
      <c r="I91">
        <v>21</v>
      </c>
      <c r="J91">
        <v>1</v>
      </c>
      <c r="K91">
        <v>2</v>
      </c>
      <c r="L91">
        <v>0</v>
      </c>
      <c r="M91">
        <v>0</v>
      </c>
      <c r="N91">
        <v>0</v>
      </c>
      <c r="O91">
        <v>1</v>
      </c>
      <c r="P91">
        <v>2</v>
      </c>
      <c r="Q91" s="2">
        <v>9.5000000000000001E-2</v>
      </c>
      <c r="R91">
        <v>2</v>
      </c>
      <c r="S91">
        <v>0</v>
      </c>
      <c r="T91">
        <v>8</v>
      </c>
      <c r="U91">
        <v>0</v>
      </c>
      <c r="V91" s="2">
        <v>0.17399999999999999</v>
      </c>
      <c r="W91">
        <v>0</v>
      </c>
      <c r="X91">
        <v>1</v>
      </c>
      <c r="Y91">
        <v>0</v>
      </c>
      <c r="Z91">
        <v>0</v>
      </c>
      <c r="AA91">
        <v>20</v>
      </c>
      <c r="AB91">
        <v>6</v>
      </c>
      <c r="AC91">
        <v>0</v>
      </c>
      <c r="AD91" s="59">
        <f>SUM(AA91:AC91)</f>
        <v>26</v>
      </c>
      <c r="AE91" s="2">
        <v>1</v>
      </c>
      <c r="AF91" s="2">
        <f>Q91+V91</f>
        <v>0.26900000000000002</v>
      </c>
      <c r="AG91" s="38" t="s">
        <v>768</v>
      </c>
      <c r="AH91" s="40"/>
      <c r="AI91" s="38" t="s">
        <v>768</v>
      </c>
      <c r="AK91">
        <v>0</v>
      </c>
    </row>
    <row r="92" spans="1:38" x14ac:dyDescent="0.3">
      <c r="A92" s="18" t="s">
        <v>455</v>
      </c>
      <c r="B92" s="18" t="s">
        <v>456</v>
      </c>
      <c r="C92" t="s">
        <v>47</v>
      </c>
      <c r="D92" t="s">
        <v>163</v>
      </c>
      <c r="E92" s="11">
        <v>2023</v>
      </c>
      <c r="F92" s="2">
        <v>0.29099999999999998</v>
      </c>
      <c r="G92">
        <v>40</v>
      </c>
      <c r="H92">
        <v>30</v>
      </c>
      <c r="I92">
        <v>86</v>
      </c>
      <c r="J92">
        <v>22</v>
      </c>
      <c r="K92">
        <v>25</v>
      </c>
      <c r="L92">
        <v>3</v>
      </c>
      <c r="M92">
        <v>2</v>
      </c>
      <c r="N92">
        <v>1</v>
      </c>
      <c r="O92">
        <v>9</v>
      </c>
      <c r="P92">
        <v>35</v>
      </c>
      <c r="Q92" s="2">
        <v>0.40699999999999997</v>
      </c>
      <c r="R92">
        <v>20</v>
      </c>
      <c r="S92">
        <v>5</v>
      </c>
      <c r="T92">
        <v>14</v>
      </c>
      <c r="U92">
        <v>0</v>
      </c>
      <c r="V92" s="2">
        <v>0.45</v>
      </c>
      <c r="W92">
        <v>0</v>
      </c>
      <c r="X92">
        <v>0</v>
      </c>
      <c r="Y92">
        <v>6</v>
      </c>
      <c r="Z92">
        <v>7</v>
      </c>
      <c r="AA92">
        <v>22</v>
      </c>
      <c r="AB92">
        <v>64</v>
      </c>
      <c r="AC92">
        <v>4</v>
      </c>
      <c r="AD92" s="59">
        <f>SUM(AA92:AC92)</f>
        <v>90</v>
      </c>
      <c r="AE92" s="2">
        <v>0.95599999999999996</v>
      </c>
      <c r="AF92" s="2">
        <f>Q92+V92</f>
        <v>0.85699999999999998</v>
      </c>
      <c r="AH92" s="29"/>
      <c r="AK92">
        <v>0</v>
      </c>
    </row>
    <row r="93" spans="1:38" x14ac:dyDescent="0.3">
      <c r="A93" s="18" t="s">
        <v>457</v>
      </c>
      <c r="B93" s="18" t="s">
        <v>458</v>
      </c>
      <c r="C93" t="s">
        <v>44</v>
      </c>
      <c r="D93" t="s">
        <v>164</v>
      </c>
      <c r="E93" s="11" t="s">
        <v>117</v>
      </c>
      <c r="F93" s="2">
        <v>0</v>
      </c>
      <c r="G93">
        <v>39</v>
      </c>
      <c r="H93">
        <v>21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s="2">
        <v>0</v>
      </c>
      <c r="R93">
        <v>0</v>
      </c>
      <c r="S93">
        <v>0</v>
      </c>
      <c r="T93">
        <v>0</v>
      </c>
      <c r="U93">
        <v>0</v>
      </c>
      <c r="V93" s="2">
        <v>0</v>
      </c>
      <c r="W93">
        <v>0</v>
      </c>
      <c r="X93">
        <v>0</v>
      </c>
      <c r="Y93">
        <v>0</v>
      </c>
      <c r="Z93">
        <v>0</v>
      </c>
      <c r="AA93">
        <v>8</v>
      </c>
      <c r="AB93">
        <v>27</v>
      </c>
      <c r="AC93">
        <v>1</v>
      </c>
      <c r="AD93" s="59">
        <f>SUM(AA93:AC93)</f>
        <v>36</v>
      </c>
      <c r="AE93" s="2">
        <v>0.97199999999999998</v>
      </c>
      <c r="AF93" s="2">
        <f>Q93+V93</f>
        <v>0</v>
      </c>
      <c r="AH93" s="29"/>
      <c r="AK93">
        <v>0</v>
      </c>
    </row>
    <row r="94" spans="1:38" x14ac:dyDescent="0.3">
      <c r="A94" s="18" t="s">
        <v>459</v>
      </c>
      <c r="B94" s="18" t="s">
        <v>460</v>
      </c>
      <c r="C94" t="s">
        <v>64</v>
      </c>
      <c r="D94" t="s">
        <v>165</v>
      </c>
      <c r="E94" s="11">
        <v>2019</v>
      </c>
      <c r="F94" s="2">
        <v>0</v>
      </c>
      <c r="G94">
        <v>30</v>
      </c>
      <c r="H94">
        <v>2</v>
      </c>
      <c r="I94">
        <v>1</v>
      </c>
      <c r="J94">
        <v>5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s="2">
        <v>0</v>
      </c>
      <c r="R94">
        <v>0</v>
      </c>
      <c r="S94">
        <v>0</v>
      </c>
      <c r="T94">
        <v>1</v>
      </c>
      <c r="U94">
        <v>0</v>
      </c>
      <c r="V94" s="2">
        <v>0</v>
      </c>
      <c r="W94">
        <v>0</v>
      </c>
      <c r="X94">
        <v>0</v>
      </c>
      <c r="Y94">
        <v>1</v>
      </c>
      <c r="Z94">
        <v>1</v>
      </c>
      <c r="AA94">
        <v>1</v>
      </c>
      <c r="AB94">
        <v>0</v>
      </c>
      <c r="AC94">
        <v>0</v>
      </c>
      <c r="AD94" s="59">
        <f>SUM(AA94:AC94)</f>
        <v>1</v>
      </c>
      <c r="AE94" s="2">
        <v>1</v>
      </c>
      <c r="AF94" s="2">
        <f>Q94+V94</f>
        <v>0</v>
      </c>
      <c r="AH94" s="29"/>
      <c r="AK94">
        <v>0</v>
      </c>
    </row>
    <row r="95" spans="1:38" x14ac:dyDescent="0.3">
      <c r="A95" s="20" t="s">
        <v>717</v>
      </c>
      <c r="B95" s="20" t="s">
        <v>718</v>
      </c>
      <c r="C95" s="20" t="s">
        <v>64</v>
      </c>
      <c r="D95" s="20" t="s">
        <v>719</v>
      </c>
      <c r="E95" s="21">
        <v>1982</v>
      </c>
      <c r="F95" s="22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37" t="s">
        <v>768</v>
      </c>
      <c r="R95" s="23">
        <v>0</v>
      </c>
      <c r="S95" s="37" t="s">
        <v>768</v>
      </c>
      <c r="T95" s="37" t="s">
        <v>768</v>
      </c>
      <c r="U95" s="37" t="s">
        <v>768</v>
      </c>
      <c r="V95" s="37" t="s">
        <v>768</v>
      </c>
      <c r="W95" s="37" t="s">
        <v>768</v>
      </c>
      <c r="X95" s="37" t="s">
        <v>768</v>
      </c>
      <c r="Y95" s="37" t="s">
        <v>768</v>
      </c>
      <c r="Z95" s="37" t="s">
        <v>768</v>
      </c>
      <c r="AA95" s="37" t="s">
        <v>768</v>
      </c>
      <c r="AB95" s="37" t="s">
        <v>768</v>
      </c>
      <c r="AC95" s="37" t="s">
        <v>768</v>
      </c>
      <c r="AD95" s="37" t="s">
        <v>768</v>
      </c>
      <c r="AE95" s="37" t="s">
        <v>768</v>
      </c>
      <c r="AF95" s="37" t="s">
        <v>768</v>
      </c>
      <c r="AG95" s="37" t="s">
        <v>768</v>
      </c>
      <c r="AH95" s="41"/>
      <c r="AI95" s="37" t="s">
        <v>768</v>
      </c>
      <c r="AJ95" s="37" t="s">
        <v>768</v>
      </c>
      <c r="AK95" s="37" t="s">
        <v>768</v>
      </c>
      <c r="AL95" s="37" t="s">
        <v>768</v>
      </c>
    </row>
    <row r="96" spans="1:38" x14ac:dyDescent="0.3">
      <c r="A96" s="20" t="s">
        <v>720</v>
      </c>
      <c r="B96" s="20" t="s">
        <v>718</v>
      </c>
      <c r="C96" s="20" t="s">
        <v>64</v>
      </c>
      <c r="D96" s="20" t="s">
        <v>719</v>
      </c>
      <c r="E96" s="21">
        <v>1982</v>
      </c>
      <c r="F96" s="22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37" t="s">
        <v>768</v>
      </c>
      <c r="R96" s="23">
        <v>0</v>
      </c>
      <c r="S96" s="37" t="s">
        <v>768</v>
      </c>
      <c r="T96" s="37" t="s">
        <v>768</v>
      </c>
      <c r="U96" s="37" t="s">
        <v>768</v>
      </c>
      <c r="V96" s="37" t="s">
        <v>768</v>
      </c>
      <c r="W96" s="37" t="s">
        <v>768</v>
      </c>
      <c r="X96" s="37" t="s">
        <v>768</v>
      </c>
      <c r="Y96" s="37" t="s">
        <v>768</v>
      </c>
      <c r="Z96" s="37" t="s">
        <v>768</v>
      </c>
      <c r="AA96" s="37" t="s">
        <v>768</v>
      </c>
      <c r="AB96" s="37" t="s">
        <v>768</v>
      </c>
      <c r="AC96" s="37" t="s">
        <v>768</v>
      </c>
      <c r="AD96" s="37" t="s">
        <v>768</v>
      </c>
      <c r="AE96" s="37" t="s">
        <v>768</v>
      </c>
      <c r="AF96" s="37" t="s">
        <v>768</v>
      </c>
      <c r="AG96" s="37" t="s">
        <v>768</v>
      </c>
      <c r="AH96" s="41"/>
      <c r="AI96" s="37" t="s">
        <v>768</v>
      </c>
      <c r="AJ96" s="37" t="s">
        <v>768</v>
      </c>
      <c r="AK96" s="37" t="s">
        <v>768</v>
      </c>
      <c r="AL96" s="37" t="s">
        <v>768</v>
      </c>
    </row>
    <row r="97" spans="1:38" x14ac:dyDescent="0.3">
      <c r="A97" s="18" t="s">
        <v>461</v>
      </c>
      <c r="B97" s="18" t="s">
        <v>462</v>
      </c>
      <c r="C97" t="s">
        <v>54</v>
      </c>
      <c r="D97" t="s">
        <v>96</v>
      </c>
      <c r="E97" s="11">
        <v>1986</v>
      </c>
      <c r="F97" s="2">
        <v>0.11799999999999999</v>
      </c>
      <c r="G97">
        <v>20</v>
      </c>
      <c r="H97">
        <v>0</v>
      </c>
      <c r="I97">
        <v>34</v>
      </c>
      <c r="J97">
        <v>3</v>
      </c>
      <c r="K97">
        <v>4</v>
      </c>
      <c r="L97">
        <v>2</v>
      </c>
      <c r="M97">
        <v>0</v>
      </c>
      <c r="N97">
        <v>0</v>
      </c>
      <c r="O97">
        <v>3</v>
      </c>
      <c r="P97">
        <v>6</v>
      </c>
      <c r="Q97" s="2">
        <v>0.17599999999999999</v>
      </c>
      <c r="R97">
        <v>5</v>
      </c>
      <c r="S97">
        <v>0</v>
      </c>
      <c r="T97">
        <v>7</v>
      </c>
      <c r="U97" s="38" t="s">
        <v>768</v>
      </c>
      <c r="V97" s="38" t="s">
        <v>768</v>
      </c>
      <c r="W97" s="38" t="s">
        <v>768</v>
      </c>
      <c r="X97" s="38" t="s">
        <v>768</v>
      </c>
      <c r="Y97">
        <v>0</v>
      </c>
      <c r="Z97">
        <v>0</v>
      </c>
      <c r="AA97">
        <v>55</v>
      </c>
      <c r="AB97">
        <v>3</v>
      </c>
      <c r="AC97">
        <v>3</v>
      </c>
      <c r="AD97" s="59">
        <f>SUM(AA97:AC97)</f>
        <v>61</v>
      </c>
      <c r="AE97" s="38" t="s">
        <v>768</v>
      </c>
      <c r="AF97" s="38" t="s">
        <v>768</v>
      </c>
      <c r="AG97" s="38" t="s">
        <v>768</v>
      </c>
      <c r="AH97" s="40"/>
      <c r="AI97" s="38" t="s">
        <v>768</v>
      </c>
      <c r="AJ97" s="38" t="s">
        <v>768</v>
      </c>
      <c r="AK97" s="38" t="s">
        <v>768</v>
      </c>
      <c r="AL97" s="38" t="s">
        <v>768</v>
      </c>
    </row>
    <row r="98" spans="1:38" x14ac:dyDescent="0.3">
      <c r="A98" s="18" t="s">
        <v>463</v>
      </c>
      <c r="B98" s="18" t="s">
        <v>464</v>
      </c>
      <c r="C98" t="s">
        <v>68</v>
      </c>
      <c r="D98" t="s">
        <v>166</v>
      </c>
      <c r="E98" s="26" t="s">
        <v>730</v>
      </c>
      <c r="F98" s="2">
        <v>0.30499999999999999</v>
      </c>
      <c r="G98">
        <v>255</v>
      </c>
      <c r="H98">
        <v>255</v>
      </c>
      <c r="I98">
        <v>730</v>
      </c>
      <c r="J98">
        <v>152</v>
      </c>
      <c r="K98">
        <v>223</v>
      </c>
      <c r="L98">
        <v>26</v>
      </c>
      <c r="M98">
        <v>14</v>
      </c>
      <c r="N98">
        <v>18</v>
      </c>
      <c r="O98">
        <v>111</v>
      </c>
      <c r="P98">
        <v>331</v>
      </c>
      <c r="Q98" s="2">
        <v>0.45300000000000001</v>
      </c>
      <c r="R98">
        <v>64</v>
      </c>
      <c r="S98">
        <v>13</v>
      </c>
      <c r="T98">
        <v>117</v>
      </c>
      <c r="U98">
        <v>0</v>
      </c>
      <c r="V98" s="2">
        <v>0.36899999999999999</v>
      </c>
      <c r="W98">
        <v>6</v>
      </c>
      <c r="X98">
        <v>23</v>
      </c>
      <c r="Y98">
        <v>75</v>
      </c>
      <c r="Z98">
        <v>86</v>
      </c>
      <c r="AA98">
        <v>317</v>
      </c>
      <c r="AB98">
        <v>101</v>
      </c>
      <c r="AC98">
        <v>27</v>
      </c>
      <c r="AD98" s="59">
        <f>SUM(AA98:AC98)</f>
        <v>445</v>
      </c>
      <c r="AE98" s="2">
        <v>0.93899999999999995</v>
      </c>
      <c r="AF98" s="2">
        <f>Q98+V98</f>
        <v>0.82200000000000006</v>
      </c>
      <c r="AH98" s="29"/>
      <c r="AK98">
        <v>0</v>
      </c>
    </row>
    <row r="99" spans="1:38" x14ac:dyDescent="0.3">
      <c r="A99" s="18" t="s">
        <v>465</v>
      </c>
      <c r="B99" s="18" t="s">
        <v>466</v>
      </c>
      <c r="C99" t="s">
        <v>47</v>
      </c>
      <c r="D99" t="s">
        <v>115</v>
      </c>
      <c r="E99" s="11" t="s">
        <v>132</v>
      </c>
      <c r="F99" s="2">
        <v>0.30499999999999999</v>
      </c>
      <c r="G99">
        <v>118</v>
      </c>
      <c r="H99">
        <v>118</v>
      </c>
      <c r="I99">
        <v>334</v>
      </c>
      <c r="J99">
        <v>62</v>
      </c>
      <c r="K99">
        <v>102</v>
      </c>
      <c r="L99">
        <v>25</v>
      </c>
      <c r="M99">
        <v>3</v>
      </c>
      <c r="N99">
        <v>12</v>
      </c>
      <c r="O99">
        <v>66</v>
      </c>
      <c r="P99">
        <v>169</v>
      </c>
      <c r="Q99" s="2">
        <v>0.50600000000000001</v>
      </c>
      <c r="R99">
        <v>54</v>
      </c>
      <c r="S99">
        <v>21</v>
      </c>
      <c r="T99">
        <v>28</v>
      </c>
      <c r="U99">
        <v>1</v>
      </c>
      <c r="V99" s="2">
        <v>0.43099999999999999</v>
      </c>
      <c r="W99">
        <v>2</v>
      </c>
      <c r="X99">
        <v>0</v>
      </c>
      <c r="Y99">
        <v>10</v>
      </c>
      <c r="Z99">
        <v>13</v>
      </c>
      <c r="AA99">
        <v>148</v>
      </c>
      <c r="AB99">
        <v>230</v>
      </c>
      <c r="AC99">
        <v>33</v>
      </c>
      <c r="AD99" s="59">
        <f>SUM(AA99:AC99)</f>
        <v>411</v>
      </c>
      <c r="AE99" s="2">
        <v>0.92</v>
      </c>
      <c r="AF99" s="2">
        <f>Q99+V99</f>
        <v>0.93700000000000006</v>
      </c>
      <c r="AH99" s="29"/>
      <c r="AK99">
        <v>0</v>
      </c>
    </row>
    <row r="100" spans="1:38" x14ac:dyDescent="0.3">
      <c r="A100" s="18" t="s">
        <v>467</v>
      </c>
      <c r="B100" s="18" t="s">
        <v>468</v>
      </c>
      <c r="C100" t="s">
        <v>167</v>
      </c>
      <c r="D100" t="s">
        <v>168</v>
      </c>
      <c r="E100" s="11" t="s">
        <v>169</v>
      </c>
      <c r="F100" s="2">
        <v>0.29099999999999998</v>
      </c>
      <c r="G100">
        <v>128</v>
      </c>
      <c r="H100">
        <v>0</v>
      </c>
      <c r="I100">
        <v>409</v>
      </c>
      <c r="J100">
        <v>77</v>
      </c>
      <c r="K100">
        <v>119</v>
      </c>
      <c r="L100">
        <v>10</v>
      </c>
      <c r="M100">
        <v>10</v>
      </c>
      <c r="N100">
        <v>11</v>
      </c>
      <c r="O100">
        <v>65</v>
      </c>
      <c r="P100">
        <v>182</v>
      </c>
      <c r="Q100" s="2">
        <v>0.44500000000000001</v>
      </c>
      <c r="R100">
        <v>39</v>
      </c>
      <c r="S100">
        <v>0</v>
      </c>
      <c r="T100">
        <v>50</v>
      </c>
      <c r="U100" s="38" t="s">
        <v>768</v>
      </c>
      <c r="V100" s="38" t="s">
        <v>768</v>
      </c>
      <c r="W100" s="38" t="s">
        <v>768</v>
      </c>
      <c r="X100" s="38" t="s">
        <v>768</v>
      </c>
      <c r="Y100" s="44">
        <v>10</v>
      </c>
      <c r="Z100" s="44">
        <v>12</v>
      </c>
      <c r="AA100" s="44">
        <v>152</v>
      </c>
      <c r="AB100" s="44">
        <v>169</v>
      </c>
      <c r="AC100" s="44">
        <v>42</v>
      </c>
      <c r="AD100" s="61">
        <f>SUM(AA100:AC100)</f>
        <v>363</v>
      </c>
      <c r="AE100" s="45">
        <v>0.88400000000000001</v>
      </c>
      <c r="AF100" s="38" t="s">
        <v>768</v>
      </c>
      <c r="AG100" s="38" t="s">
        <v>768</v>
      </c>
      <c r="AH100" s="40"/>
      <c r="AI100" s="38" t="s">
        <v>768</v>
      </c>
      <c r="AJ100" s="38" t="s">
        <v>768</v>
      </c>
      <c r="AK100" s="38" t="s">
        <v>768</v>
      </c>
      <c r="AL100" s="38" t="s">
        <v>768</v>
      </c>
    </row>
    <row r="101" spans="1:38" x14ac:dyDescent="0.3">
      <c r="A101" s="18" t="s">
        <v>469</v>
      </c>
      <c r="B101" s="18" t="s">
        <v>470</v>
      </c>
      <c r="C101" t="s">
        <v>44</v>
      </c>
      <c r="D101" t="s">
        <v>170</v>
      </c>
      <c r="E101" s="11" t="s">
        <v>171</v>
      </c>
      <c r="F101" s="2">
        <v>0</v>
      </c>
      <c r="G101">
        <v>67</v>
      </c>
      <c r="H101">
        <v>21</v>
      </c>
      <c r="I101">
        <v>0</v>
      </c>
      <c r="J101">
        <v>1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 s="2">
        <v>0</v>
      </c>
      <c r="R101">
        <v>0</v>
      </c>
      <c r="S101">
        <v>0</v>
      </c>
      <c r="T101">
        <v>0</v>
      </c>
      <c r="U101">
        <v>0</v>
      </c>
      <c r="V101" s="2">
        <v>0</v>
      </c>
      <c r="W101">
        <v>0</v>
      </c>
      <c r="X101">
        <v>0</v>
      </c>
      <c r="Y101">
        <v>0</v>
      </c>
      <c r="Z101">
        <v>0</v>
      </c>
      <c r="AA101">
        <v>4</v>
      </c>
      <c r="AB101">
        <v>36</v>
      </c>
      <c r="AC101">
        <v>5</v>
      </c>
      <c r="AD101" s="59">
        <f>SUM(AA101:AC101)</f>
        <v>45</v>
      </c>
      <c r="AE101" s="2">
        <v>0.88900000000000001</v>
      </c>
      <c r="AF101" s="2">
        <f>Q101+V101</f>
        <v>0</v>
      </c>
      <c r="AH101" s="29"/>
      <c r="AK101">
        <v>0</v>
      </c>
    </row>
    <row r="102" spans="1:38" x14ac:dyDescent="0.3">
      <c r="A102" s="18" t="s">
        <v>471</v>
      </c>
      <c r="B102" s="18" t="s">
        <v>472</v>
      </c>
      <c r="C102" t="s">
        <v>47</v>
      </c>
      <c r="D102" t="s">
        <v>172</v>
      </c>
      <c r="E102" s="11">
        <v>2024</v>
      </c>
      <c r="F102" s="2">
        <v>0.29399999999999998</v>
      </c>
      <c r="G102">
        <v>53</v>
      </c>
      <c r="H102">
        <v>52</v>
      </c>
      <c r="I102">
        <v>136</v>
      </c>
      <c r="J102">
        <v>22</v>
      </c>
      <c r="K102">
        <v>40</v>
      </c>
      <c r="L102">
        <v>3</v>
      </c>
      <c r="M102">
        <v>0</v>
      </c>
      <c r="N102">
        <v>3</v>
      </c>
      <c r="O102">
        <v>26</v>
      </c>
      <c r="P102">
        <v>52</v>
      </c>
      <c r="Q102" s="2">
        <v>0.38200000000000001</v>
      </c>
      <c r="R102">
        <v>10</v>
      </c>
      <c r="S102">
        <v>1</v>
      </c>
      <c r="T102">
        <v>20</v>
      </c>
      <c r="U102">
        <v>2</v>
      </c>
      <c r="V102" s="2">
        <v>0.33800000000000002</v>
      </c>
      <c r="W102">
        <v>4</v>
      </c>
      <c r="X102">
        <v>2</v>
      </c>
      <c r="Y102">
        <v>2</v>
      </c>
      <c r="Z102">
        <v>3</v>
      </c>
      <c r="AA102">
        <v>72</v>
      </c>
      <c r="AB102">
        <v>81</v>
      </c>
      <c r="AC102">
        <v>6</v>
      </c>
      <c r="AD102" s="59">
        <f>SUM(AA102:AC102)</f>
        <v>159</v>
      </c>
      <c r="AE102" s="2">
        <v>0.96199999999999997</v>
      </c>
      <c r="AF102" s="2">
        <f>Q102+V102</f>
        <v>0.72</v>
      </c>
      <c r="AH102" s="29"/>
      <c r="AK102">
        <v>0</v>
      </c>
    </row>
    <row r="103" spans="1:38" x14ac:dyDescent="0.3">
      <c r="A103" s="18" t="s">
        <v>473</v>
      </c>
      <c r="B103" s="18" t="s">
        <v>474</v>
      </c>
      <c r="C103" t="s">
        <v>5</v>
      </c>
      <c r="D103" t="s">
        <v>173</v>
      </c>
      <c r="E103" s="11" t="s">
        <v>100</v>
      </c>
      <c r="F103" s="2">
        <v>0.34100000000000003</v>
      </c>
      <c r="G103">
        <v>248</v>
      </c>
      <c r="H103">
        <v>246</v>
      </c>
      <c r="I103">
        <v>775</v>
      </c>
      <c r="J103">
        <v>114</v>
      </c>
      <c r="K103">
        <v>264</v>
      </c>
      <c r="L103">
        <v>35</v>
      </c>
      <c r="M103">
        <v>5</v>
      </c>
      <c r="N103">
        <v>1</v>
      </c>
      <c r="O103">
        <v>85</v>
      </c>
      <c r="P103">
        <v>312</v>
      </c>
      <c r="Q103" s="2">
        <v>0.40300000000000002</v>
      </c>
      <c r="R103">
        <v>39</v>
      </c>
      <c r="S103">
        <v>8</v>
      </c>
      <c r="T103">
        <v>70</v>
      </c>
      <c r="U103">
        <v>1</v>
      </c>
      <c r="V103" s="2">
        <v>0.376</v>
      </c>
      <c r="W103">
        <v>6</v>
      </c>
      <c r="X103">
        <v>38</v>
      </c>
      <c r="Y103">
        <v>12</v>
      </c>
      <c r="Z103">
        <v>17</v>
      </c>
      <c r="AA103">
        <v>448</v>
      </c>
      <c r="AB103">
        <v>373</v>
      </c>
      <c r="AC103">
        <v>54</v>
      </c>
      <c r="AD103" s="59">
        <f>SUM(AA103:AC103)</f>
        <v>875</v>
      </c>
      <c r="AE103" s="2">
        <v>0.93799999999999994</v>
      </c>
      <c r="AF103" s="2">
        <f>Q103+V103</f>
        <v>0.77900000000000003</v>
      </c>
      <c r="AG103" s="38" t="s">
        <v>768</v>
      </c>
      <c r="AH103" s="40"/>
      <c r="AI103" s="38" t="s">
        <v>768</v>
      </c>
      <c r="AK103">
        <v>0</v>
      </c>
    </row>
    <row r="104" spans="1:38" x14ac:dyDescent="0.3">
      <c r="A104" s="18" t="s">
        <v>475</v>
      </c>
      <c r="B104" s="18" t="s">
        <v>476</v>
      </c>
      <c r="C104" t="s">
        <v>68</v>
      </c>
      <c r="D104" t="s">
        <v>174</v>
      </c>
      <c r="E104" s="11" t="s">
        <v>175</v>
      </c>
      <c r="F104" s="2">
        <v>0.29599999999999999</v>
      </c>
      <c r="G104">
        <v>218</v>
      </c>
      <c r="H104">
        <v>204</v>
      </c>
      <c r="I104">
        <v>598</v>
      </c>
      <c r="J104">
        <v>109</v>
      </c>
      <c r="K104">
        <v>177</v>
      </c>
      <c r="L104">
        <v>21</v>
      </c>
      <c r="M104">
        <v>9</v>
      </c>
      <c r="N104">
        <v>1</v>
      </c>
      <c r="O104">
        <v>59</v>
      </c>
      <c r="P104">
        <v>219</v>
      </c>
      <c r="Q104" s="2">
        <v>0.36599999999999999</v>
      </c>
      <c r="R104">
        <v>36</v>
      </c>
      <c r="S104">
        <v>6</v>
      </c>
      <c r="T104">
        <v>63</v>
      </c>
      <c r="U104">
        <v>0</v>
      </c>
      <c r="V104" s="2">
        <v>0.34100000000000003</v>
      </c>
      <c r="W104">
        <v>2</v>
      </c>
      <c r="X104">
        <v>15</v>
      </c>
      <c r="Y104">
        <v>46</v>
      </c>
      <c r="Z104">
        <v>53</v>
      </c>
      <c r="AA104">
        <v>314</v>
      </c>
      <c r="AB104">
        <v>237</v>
      </c>
      <c r="AC104">
        <v>23</v>
      </c>
      <c r="AD104" s="59">
        <f>SUM(AA104:AC104)</f>
        <v>574</v>
      </c>
      <c r="AE104" s="2">
        <v>0.96</v>
      </c>
      <c r="AF104" s="2">
        <f>Q104+V104</f>
        <v>0.70700000000000007</v>
      </c>
      <c r="AH104" s="29"/>
      <c r="AK104">
        <v>0</v>
      </c>
    </row>
    <row r="105" spans="1:38" x14ac:dyDescent="0.3">
      <c r="A105" s="18" t="s">
        <v>702</v>
      </c>
      <c r="B105" s="18" t="s">
        <v>477</v>
      </c>
      <c r="C105" t="s">
        <v>64</v>
      </c>
      <c r="D105" t="s">
        <v>176</v>
      </c>
      <c r="E105" s="11">
        <v>1997</v>
      </c>
      <c r="F105" s="2">
        <v>0</v>
      </c>
      <c r="G105">
        <v>1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 s="2">
        <v>0</v>
      </c>
      <c r="R105">
        <v>0</v>
      </c>
      <c r="S105">
        <v>0</v>
      </c>
      <c r="T105">
        <v>0</v>
      </c>
      <c r="U105">
        <v>0</v>
      </c>
      <c r="V105" s="2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 s="59">
        <f>SUM(AA105:AC105)</f>
        <v>0</v>
      </c>
      <c r="AE105" s="2">
        <v>0</v>
      </c>
      <c r="AF105" s="2">
        <f>Q105+V105</f>
        <v>0</v>
      </c>
      <c r="AG105" s="38" t="s">
        <v>768</v>
      </c>
      <c r="AH105" s="40"/>
      <c r="AI105" s="38" t="s">
        <v>768</v>
      </c>
      <c r="AK105">
        <v>0</v>
      </c>
    </row>
    <row r="106" spans="1:38" x14ac:dyDescent="0.3">
      <c r="A106" s="18" t="s">
        <v>478</v>
      </c>
      <c r="B106" s="18" t="s">
        <v>479</v>
      </c>
      <c r="C106" t="s">
        <v>177</v>
      </c>
      <c r="D106" t="s">
        <v>178</v>
      </c>
      <c r="E106" s="11" t="s">
        <v>100</v>
      </c>
      <c r="F106" s="2">
        <v>0.252</v>
      </c>
      <c r="G106">
        <v>198</v>
      </c>
      <c r="H106">
        <v>159</v>
      </c>
      <c r="I106">
        <v>417</v>
      </c>
      <c r="J106">
        <v>23</v>
      </c>
      <c r="K106">
        <v>105</v>
      </c>
      <c r="L106">
        <v>19</v>
      </c>
      <c r="M106">
        <v>0</v>
      </c>
      <c r="N106">
        <v>3</v>
      </c>
      <c r="O106">
        <v>53</v>
      </c>
      <c r="P106">
        <v>133</v>
      </c>
      <c r="Q106" s="2">
        <v>0.31900000000000001</v>
      </c>
      <c r="R106">
        <v>19</v>
      </c>
      <c r="S106">
        <v>5</v>
      </c>
      <c r="T106">
        <v>83</v>
      </c>
      <c r="U106">
        <v>0</v>
      </c>
      <c r="V106" s="2">
        <v>0.29099999999999998</v>
      </c>
      <c r="W106">
        <v>3</v>
      </c>
      <c r="X106">
        <v>14</v>
      </c>
      <c r="Y106">
        <v>5</v>
      </c>
      <c r="Z106">
        <v>5</v>
      </c>
      <c r="AA106">
        <v>779</v>
      </c>
      <c r="AB106">
        <v>45</v>
      </c>
      <c r="AC106">
        <v>32</v>
      </c>
      <c r="AD106" s="59">
        <f>SUM(AA106:AC106)</f>
        <v>856</v>
      </c>
      <c r="AE106" s="2">
        <v>0.96299999999999997</v>
      </c>
      <c r="AF106" s="2">
        <f>Q106+V106</f>
        <v>0.61</v>
      </c>
      <c r="AG106" s="38" t="s">
        <v>768</v>
      </c>
      <c r="AH106" s="40"/>
      <c r="AI106" s="38" t="s">
        <v>768</v>
      </c>
      <c r="AK106">
        <v>0</v>
      </c>
    </row>
    <row r="107" spans="1:38" x14ac:dyDescent="0.3">
      <c r="A107" s="18" t="s">
        <v>480</v>
      </c>
      <c r="B107" s="18" t="s">
        <v>481</v>
      </c>
      <c r="C107" t="s">
        <v>113</v>
      </c>
      <c r="D107" t="s">
        <v>179</v>
      </c>
      <c r="E107" s="11" t="s">
        <v>180</v>
      </c>
      <c r="F107" s="2">
        <v>0.188</v>
      </c>
      <c r="G107">
        <v>67</v>
      </c>
      <c r="H107">
        <v>23</v>
      </c>
      <c r="I107">
        <v>85</v>
      </c>
      <c r="J107">
        <v>25</v>
      </c>
      <c r="K107">
        <v>16</v>
      </c>
      <c r="L107">
        <v>3</v>
      </c>
      <c r="M107">
        <v>1</v>
      </c>
      <c r="N107">
        <v>0</v>
      </c>
      <c r="O107">
        <v>9</v>
      </c>
      <c r="P107">
        <v>21</v>
      </c>
      <c r="Q107" s="2">
        <v>0.247</v>
      </c>
      <c r="R107">
        <v>7</v>
      </c>
      <c r="S107">
        <v>0</v>
      </c>
      <c r="T107">
        <v>15</v>
      </c>
      <c r="U107">
        <v>0</v>
      </c>
      <c r="V107" s="2">
        <v>0.25</v>
      </c>
      <c r="W107">
        <v>0</v>
      </c>
      <c r="X107">
        <v>12</v>
      </c>
      <c r="Y107">
        <v>7</v>
      </c>
      <c r="Z107">
        <v>8</v>
      </c>
      <c r="AA107">
        <v>16</v>
      </c>
      <c r="AB107">
        <v>18</v>
      </c>
      <c r="AC107">
        <v>4</v>
      </c>
      <c r="AD107" s="59">
        <f>SUM(AA107:AC107)</f>
        <v>38</v>
      </c>
      <c r="AE107" s="2">
        <v>0.89500000000000002</v>
      </c>
      <c r="AF107" s="2">
        <f>Q107+V107</f>
        <v>0.497</v>
      </c>
      <c r="AH107" s="29"/>
      <c r="AK107">
        <v>0</v>
      </c>
    </row>
    <row r="108" spans="1:38" x14ac:dyDescent="0.3">
      <c r="A108" s="18" t="s">
        <v>482</v>
      </c>
      <c r="B108" s="18" t="s">
        <v>483</v>
      </c>
      <c r="C108" t="s">
        <v>47</v>
      </c>
      <c r="D108" t="s">
        <v>45</v>
      </c>
      <c r="E108" s="11" t="s">
        <v>85</v>
      </c>
      <c r="F108" s="2">
        <v>0.28499999999999998</v>
      </c>
      <c r="G108">
        <v>68</v>
      </c>
      <c r="H108">
        <v>0</v>
      </c>
      <c r="I108">
        <v>207</v>
      </c>
      <c r="J108">
        <v>45</v>
      </c>
      <c r="K108">
        <v>59</v>
      </c>
      <c r="L108">
        <v>8</v>
      </c>
      <c r="M108">
        <v>4</v>
      </c>
      <c r="N108">
        <v>4</v>
      </c>
      <c r="O108">
        <v>22</v>
      </c>
      <c r="P108">
        <v>87</v>
      </c>
      <c r="Q108" s="2">
        <v>0.42</v>
      </c>
      <c r="R108">
        <v>27</v>
      </c>
      <c r="S108">
        <v>0</v>
      </c>
      <c r="T108">
        <v>14</v>
      </c>
      <c r="U108" s="38" t="s">
        <v>768</v>
      </c>
      <c r="V108" s="38" t="s">
        <v>768</v>
      </c>
      <c r="W108" s="38" t="s">
        <v>768</v>
      </c>
      <c r="X108" s="38" t="s">
        <v>768</v>
      </c>
      <c r="Y108" s="38" t="s">
        <v>768</v>
      </c>
      <c r="Z108" s="38" t="s">
        <v>768</v>
      </c>
      <c r="AA108" s="44">
        <v>246</v>
      </c>
      <c r="AB108" s="44">
        <v>25</v>
      </c>
      <c r="AC108" s="44">
        <v>8</v>
      </c>
      <c r="AD108" s="61">
        <f>SUM(AA108:AC108)</f>
        <v>279</v>
      </c>
      <c r="AE108" s="45">
        <v>0.97099999999999997</v>
      </c>
      <c r="AF108" s="38" t="s">
        <v>768</v>
      </c>
      <c r="AG108" s="38" t="s">
        <v>768</v>
      </c>
      <c r="AH108" s="40"/>
      <c r="AI108" s="38" t="s">
        <v>768</v>
      </c>
      <c r="AJ108" s="38" t="s">
        <v>768</v>
      </c>
      <c r="AK108" s="38" t="s">
        <v>768</v>
      </c>
      <c r="AL108" s="38" t="s">
        <v>768</v>
      </c>
    </row>
    <row r="109" spans="1:38" x14ac:dyDescent="0.3">
      <c r="A109" s="18" t="s">
        <v>484</v>
      </c>
      <c r="B109" s="18" t="s">
        <v>485</v>
      </c>
      <c r="C109" t="s">
        <v>58</v>
      </c>
      <c r="D109" t="s">
        <v>181</v>
      </c>
      <c r="E109" s="11" t="s">
        <v>111</v>
      </c>
      <c r="F109" s="2">
        <v>0.25800000000000001</v>
      </c>
      <c r="G109">
        <v>176</v>
      </c>
      <c r="H109">
        <v>169</v>
      </c>
      <c r="I109">
        <v>361</v>
      </c>
      <c r="J109">
        <v>28</v>
      </c>
      <c r="K109">
        <v>93</v>
      </c>
      <c r="L109">
        <v>14</v>
      </c>
      <c r="M109">
        <v>1</v>
      </c>
      <c r="N109">
        <v>1</v>
      </c>
      <c r="O109">
        <v>31</v>
      </c>
      <c r="P109">
        <v>112</v>
      </c>
      <c r="Q109" s="2">
        <v>0.31</v>
      </c>
      <c r="R109">
        <v>25</v>
      </c>
      <c r="S109">
        <v>0</v>
      </c>
      <c r="T109">
        <v>63</v>
      </c>
      <c r="U109">
        <v>2</v>
      </c>
      <c r="V109" s="2">
        <v>0.30299999999999999</v>
      </c>
      <c r="W109">
        <v>3</v>
      </c>
      <c r="X109">
        <v>19</v>
      </c>
      <c r="Y109">
        <v>1</v>
      </c>
      <c r="Z109">
        <v>1</v>
      </c>
      <c r="AA109">
        <v>778</v>
      </c>
      <c r="AB109">
        <v>78</v>
      </c>
      <c r="AC109">
        <v>18</v>
      </c>
      <c r="AD109" s="59">
        <f>SUM(AA109:AC109)</f>
        <v>874</v>
      </c>
      <c r="AE109" s="2">
        <v>0.97899999999999998</v>
      </c>
      <c r="AF109" s="2">
        <f>Q109+V109</f>
        <v>0.61299999999999999</v>
      </c>
      <c r="AH109" s="29"/>
      <c r="AK109">
        <v>4</v>
      </c>
    </row>
    <row r="110" spans="1:38" x14ac:dyDescent="0.3">
      <c r="A110" s="18" t="s">
        <v>486</v>
      </c>
      <c r="B110" s="18" t="s">
        <v>487</v>
      </c>
      <c r="C110" t="s">
        <v>44</v>
      </c>
      <c r="D110" t="s">
        <v>182</v>
      </c>
      <c r="E110" s="11" t="s">
        <v>111</v>
      </c>
      <c r="F110" s="2">
        <v>0.189</v>
      </c>
      <c r="G110">
        <v>87</v>
      </c>
      <c r="H110">
        <v>7</v>
      </c>
      <c r="I110">
        <v>53</v>
      </c>
      <c r="J110">
        <v>4</v>
      </c>
      <c r="K110">
        <v>10</v>
      </c>
      <c r="L110">
        <v>0</v>
      </c>
      <c r="M110">
        <v>1</v>
      </c>
      <c r="N110">
        <v>0</v>
      </c>
      <c r="O110">
        <v>7</v>
      </c>
      <c r="P110">
        <v>12</v>
      </c>
      <c r="Q110" s="2">
        <v>0.22600000000000001</v>
      </c>
      <c r="R110">
        <v>1</v>
      </c>
      <c r="S110">
        <v>1</v>
      </c>
      <c r="T110">
        <v>14</v>
      </c>
      <c r="U110">
        <v>2</v>
      </c>
      <c r="V110" s="2">
        <v>0.218</v>
      </c>
      <c r="W110">
        <v>0</v>
      </c>
      <c r="X110">
        <v>0</v>
      </c>
      <c r="Y110">
        <v>0</v>
      </c>
      <c r="Z110">
        <v>0</v>
      </c>
      <c r="AA110">
        <v>6</v>
      </c>
      <c r="AB110">
        <v>41</v>
      </c>
      <c r="AC110">
        <v>4</v>
      </c>
      <c r="AD110" s="59">
        <f>SUM(AA110:AC110)</f>
        <v>51</v>
      </c>
      <c r="AE110" s="2">
        <v>0.92200000000000004</v>
      </c>
      <c r="AF110" s="2">
        <f>Q110+V110</f>
        <v>0.44400000000000001</v>
      </c>
      <c r="AH110" s="29"/>
      <c r="AK110">
        <v>0</v>
      </c>
    </row>
    <row r="111" spans="1:38" x14ac:dyDescent="0.3">
      <c r="A111" s="18" t="s">
        <v>488</v>
      </c>
      <c r="B111" s="18" t="s">
        <v>489</v>
      </c>
      <c r="C111" t="s">
        <v>47</v>
      </c>
      <c r="D111" t="s">
        <v>176</v>
      </c>
      <c r="E111" s="11" t="s">
        <v>185</v>
      </c>
      <c r="F111" s="2">
        <v>0.17899999999999999</v>
      </c>
      <c r="G111">
        <v>26</v>
      </c>
      <c r="H111">
        <v>9</v>
      </c>
      <c r="I111">
        <v>39</v>
      </c>
      <c r="J111">
        <v>5</v>
      </c>
      <c r="K111">
        <v>7</v>
      </c>
      <c r="L111">
        <v>0</v>
      </c>
      <c r="M111">
        <v>0</v>
      </c>
      <c r="N111">
        <v>0</v>
      </c>
      <c r="O111">
        <v>1</v>
      </c>
      <c r="P111">
        <v>7</v>
      </c>
      <c r="Q111" s="2">
        <v>0.17899999999999999</v>
      </c>
      <c r="R111">
        <v>1</v>
      </c>
      <c r="S111">
        <v>3</v>
      </c>
      <c r="T111">
        <v>13</v>
      </c>
      <c r="U111">
        <v>0</v>
      </c>
      <c r="V111" s="2">
        <v>0.25600000000000001</v>
      </c>
      <c r="W111">
        <v>0</v>
      </c>
      <c r="X111">
        <v>0</v>
      </c>
      <c r="Y111">
        <v>0</v>
      </c>
      <c r="Z111">
        <v>0</v>
      </c>
      <c r="AA111">
        <v>8</v>
      </c>
      <c r="AB111">
        <v>18</v>
      </c>
      <c r="AC111">
        <v>3</v>
      </c>
      <c r="AD111" s="59">
        <f>SUM(AA111:AC111)</f>
        <v>29</v>
      </c>
      <c r="AE111" s="2">
        <v>0.89700000000000002</v>
      </c>
      <c r="AF111" s="2">
        <f>Q111+V111</f>
        <v>0.435</v>
      </c>
      <c r="AH111" s="29"/>
      <c r="AK111">
        <v>0</v>
      </c>
    </row>
    <row r="112" spans="1:38" x14ac:dyDescent="0.3">
      <c r="A112" s="18" t="s">
        <v>490</v>
      </c>
      <c r="B112" s="18" t="s">
        <v>491</v>
      </c>
      <c r="C112" t="s">
        <v>44</v>
      </c>
      <c r="D112" t="s">
        <v>183</v>
      </c>
      <c r="E112" s="11" t="s">
        <v>184</v>
      </c>
      <c r="F112" s="2">
        <v>0.184</v>
      </c>
      <c r="G112">
        <v>69</v>
      </c>
      <c r="H112">
        <v>11</v>
      </c>
      <c r="I112">
        <v>141</v>
      </c>
      <c r="J112">
        <v>23</v>
      </c>
      <c r="K112">
        <v>26</v>
      </c>
      <c r="L112">
        <v>0</v>
      </c>
      <c r="M112">
        <v>1</v>
      </c>
      <c r="N112">
        <v>0</v>
      </c>
      <c r="O112">
        <v>7</v>
      </c>
      <c r="P112">
        <v>28</v>
      </c>
      <c r="Q112" s="2">
        <v>0.19900000000000001</v>
      </c>
      <c r="R112">
        <v>17</v>
      </c>
      <c r="S112">
        <v>2</v>
      </c>
      <c r="T112">
        <v>13</v>
      </c>
      <c r="U112" s="38" t="s">
        <v>768</v>
      </c>
      <c r="V112" s="38" t="s">
        <v>768</v>
      </c>
      <c r="W112" s="38" t="s">
        <v>768</v>
      </c>
      <c r="X112" s="38" t="s">
        <v>768</v>
      </c>
      <c r="Y112" s="44">
        <v>7</v>
      </c>
      <c r="Z112" s="44">
        <v>7</v>
      </c>
      <c r="AA112" s="44">
        <v>0</v>
      </c>
      <c r="AB112" s="44">
        <v>0</v>
      </c>
      <c r="AC112" s="44">
        <v>0</v>
      </c>
      <c r="AD112" s="61">
        <f>SUM(AA112:AC112)</f>
        <v>0</v>
      </c>
      <c r="AE112" s="45">
        <v>0</v>
      </c>
      <c r="AF112" s="38" t="s">
        <v>768</v>
      </c>
      <c r="AG112" s="38" t="s">
        <v>768</v>
      </c>
      <c r="AH112" s="40"/>
      <c r="AI112" s="38" t="s">
        <v>768</v>
      </c>
      <c r="AJ112" s="38" t="s">
        <v>768</v>
      </c>
      <c r="AK112" s="38" t="s">
        <v>768</v>
      </c>
      <c r="AL112" s="38" t="s">
        <v>768</v>
      </c>
    </row>
    <row r="113" spans="1:38" x14ac:dyDescent="0.3">
      <c r="A113" s="19" t="s">
        <v>492</v>
      </c>
      <c r="B113" s="19" t="s">
        <v>493</v>
      </c>
      <c r="C113" s="5" t="s">
        <v>107</v>
      </c>
      <c r="D113" s="5" t="s">
        <v>186</v>
      </c>
      <c r="E113" s="12" t="s">
        <v>187</v>
      </c>
      <c r="F113" s="13">
        <v>0.247</v>
      </c>
      <c r="G113" s="5">
        <v>158</v>
      </c>
      <c r="H113" s="5">
        <v>90</v>
      </c>
      <c r="I113" s="5">
        <v>255</v>
      </c>
      <c r="J113" s="5">
        <v>53</v>
      </c>
      <c r="K113" s="5">
        <v>63</v>
      </c>
      <c r="L113" s="5">
        <v>9</v>
      </c>
      <c r="M113" s="5">
        <v>2</v>
      </c>
      <c r="N113" s="5">
        <v>0</v>
      </c>
      <c r="O113" s="5">
        <v>22</v>
      </c>
      <c r="P113" s="5">
        <v>76</v>
      </c>
      <c r="Q113" s="13">
        <v>0.29799999999999999</v>
      </c>
      <c r="R113" s="5">
        <v>45</v>
      </c>
      <c r="S113" s="5">
        <v>4</v>
      </c>
      <c r="T113" s="5">
        <v>25</v>
      </c>
      <c r="U113" s="5">
        <v>2</v>
      </c>
      <c r="V113" s="13">
        <v>0.36399999999999999</v>
      </c>
      <c r="W113" s="5">
        <v>4</v>
      </c>
      <c r="X113" s="5">
        <v>3</v>
      </c>
      <c r="Y113" s="5">
        <v>4</v>
      </c>
      <c r="Z113" s="5">
        <v>4</v>
      </c>
      <c r="AA113" s="5">
        <v>696</v>
      </c>
      <c r="AB113" s="5">
        <v>24</v>
      </c>
      <c r="AC113" s="5">
        <v>7</v>
      </c>
      <c r="AD113" s="60">
        <f>SUM(AA113:AC113)</f>
        <v>727</v>
      </c>
      <c r="AE113" s="13">
        <v>0.99</v>
      </c>
      <c r="AF113" s="13">
        <f>Q113+V113</f>
        <v>0.66199999999999992</v>
      </c>
      <c r="AG113" s="5"/>
      <c r="AH113" s="33"/>
      <c r="AI113" s="5"/>
      <c r="AJ113" s="5"/>
      <c r="AK113" s="5">
        <v>0</v>
      </c>
      <c r="AL113" s="5"/>
    </row>
    <row r="114" spans="1:38" x14ac:dyDescent="0.3">
      <c r="A114" s="18" t="s">
        <v>494</v>
      </c>
      <c r="B114" s="18" t="s">
        <v>495</v>
      </c>
      <c r="C114" t="s">
        <v>47</v>
      </c>
      <c r="D114" t="s">
        <v>188</v>
      </c>
      <c r="E114" s="11" t="s">
        <v>37</v>
      </c>
      <c r="F114" s="2">
        <v>0.16200000000000001</v>
      </c>
      <c r="G114">
        <v>164</v>
      </c>
      <c r="H114">
        <v>128</v>
      </c>
      <c r="I114">
        <v>358</v>
      </c>
      <c r="J114">
        <v>48</v>
      </c>
      <c r="K114">
        <v>58</v>
      </c>
      <c r="L114">
        <v>5</v>
      </c>
      <c r="M114">
        <v>1</v>
      </c>
      <c r="N114">
        <v>4</v>
      </c>
      <c r="O114">
        <v>30</v>
      </c>
      <c r="P114">
        <v>77</v>
      </c>
      <c r="Q114" s="2">
        <v>0.215</v>
      </c>
      <c r="R114">
        <v>39</v>
      </c>
      <c r="S114">
        <v>1</v>
      </c>
      <c r="T114">
        <v>86</v>
      </c>
      <c r="U114">
        <v>3</v>
      </c>
      <c r="V114" s="2">
        <v>0.245</v>
      </c>
      <c r="W114">
        <v>2</v>
      </c>
      <c r="X114">
        <v>22</v>
      </c>
      <c r="Y114">
        <v>3</v>
      </c>
      <c r="Z114">
        <v>6</v>
      </c>
      <c r="AA114">
        <v>774</v>
      </c>
      <c r="AB114">
        <v>61</v>
      </c>
      <c r="AC114">
        <v>8</v>
      </c>
      <c r="AD114" s="59">
        <f>SUM(AA114:AC114)</f>
        <v>843</v>
      </c>
      <c r="AE114" s="2">
        <v>0.99099999999999999</v>
      </c>
      <c r="AF114" s="2">
        <f>Q114+V114</f>
        <v>0.45999999999999996</v>
      </c>
      <c r="AH114" s="29"/>
      <c r="AK114">
        <v>0</v>
      </c>
    </row>
    <row r="115" spans="1:38" x14ac:dyDescent="0.3">
      <c r="A115" s="18" t="s">
        <v>496</v>
      </c>
      <c r="B115" s="18" t="s">
        <v>497</v>
      </c>
      <c r="C115" t="s">
        <v>64</v>
      </c>
      <c r="D115" t="s">
        <v>189</v>
      </c>
      <c r="E115" s="11" t="s">
        <v>190</v>
      </c>
      <c r="F115" s="2">
        <v>0</v>
      </c>
      <c r="G115">
        <v>58</v>
      </c>
      <c r="H115">
        <v>0</v>
      </c>
      <c r="I115">
        <v>0</v>
      </c>
      <c r="J115">
        <v>19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 s="2">
        <v>0</v>
      </c>
      <c r="R115">
        <v>0</v>
      </c>
      <c r="S115">
        <v>0</v>
      </c>
      <c r="T115">
        <v>0</v>
      </c>
      <c r="U115">
        <v>0</v>
      </c>
      <c r="V115" s="2">
        <v>0</v>
      </c>
      <c r="W115">
        <v>0</v>
      </c>
      <c r="X115">
        <v>0</v>
      </c>
      <c r="Y115">
        <v>2</v>
      </c>
      <c r="Z115">
        <v>7</v>
      </c>
      <c r="AA115">
        <v>0</v>
      </c>
      <c r="AB115">
        <v>0</v>
      </c>
      <c r="AC115">
        <v>0</v>
      </c>
      <c r="AD115" s="59">
        <f>SUM(AA115:AC115)</f>
        <v>0</v>
      </c>
      <c r="AE115" s="2">
        <v>0</v>
      </c>
      <c r="AF115" s="2">
        <f>Q115+V115</f>
        <v>0</v>
      </c>
      <c r="AH115" s="29"/>
      <c r="AK115">
        <v>0</v>
      </c>
    </row>
    <row r="116" spans="1:38" x14ac:dyDescent="0.3">
      <c r="A116" s="20" t="s">
        <v>414</v>
      </c>
      <c r="B116" s="20" t="s">
        <v>498</v>
      </c>
      <c r="C116" s="23" t="s">
        <v>64</v>
      </c>
      <c r="D116" s="23" t="s">
        <v>191</v>
      </c>
      <c r="E116" s="21" t="s">
        <v>130</v>
      </c>
      <c r="F116" s="22">
        <v>0.22700000000000001</v>
      </c>
      <c r="G116" s="23">
        <v>32</v>
      </c>
      <c r="H116" s="23">
        <v>0</v>
      </c>
      <c r="I116" s="23">
        <v>88</v>
      </c>
      <c r="J116" s="23">
        <v>13</v>
      </c>
      <c r="K116" s="23">
        <v>20</v>
      </c>
      <c r="L116" s="23">
        <v>1</v>
      </c>
      <c r="M116" s="23">
        <v>1</v>
      </c>
      <c r="N116" s="23">
        <v>0</v>
      </c>
      <c r="O116" s="23">
        <v>2</v>
      </c>
      <c r="P116" s="23">
        <v>23</v>
      </c>
      <c r="Q116" s="22">
        <v>0.26100000000000001</v>
      </c>
      <c r="R116" s="23">
        <v>3</v>
      </c>
      <c r="S116" s="23">
        <v>0</v>
      </c>
      <c r="T116" s="23">
        <v>11</v>
      </c>
      <c r="U116" s="37" t="s">
        <v>768</v>
      </c>
      <c r="V116" s="37" t="s">
        <v>768</v>
      </c>
      <c r="W116" s="37" t="s">
        <v>768</v>
      </c>
      <c r="X116" s="37" t="s">
        <v>768</v>
      </c>
      <c r="Y116" s="37" t="s">
        <v>768</v>
      </c>
      <c r="Z116" s="37" t="s">
        <v>768</v>
      </c>
      <c r="AA116" s="37" t="s">
        <v>768</v>
      </c>
      <c r="AB116" s="37" t="s">
        <v>768</v>
      </c>
      <c r="AC116" s="37" t="s">
        <v>768</v>
      </c>
      <c r="AD116" s="37" t="s">
        <v>768</v>
      </c>
      <c r="AE116" s="37" t="s">
        <v>768</v>
      </c>
      <c r="AF116" s="37" t="s">
        <v>768</v>
      </c>
      <c r="AG116" s="37" t="s">
        <v>768</v>
      </c>
      <c r="AH116" s="41"/>
      <c r="AI116" s="37" t="s">
        <v>768</v>
      </c>
      <c r="AJ116" s="37" t="s">
        <v>768</v>
      </c>
      <c r="AK116" s="37" t="s">
        <v>768</v>
      </c>
      <c r="AL116" s="37" t="s">
        <v>768</v>
      </c>
    </row>
    <row r="117" spans="1:38" x14ac:dyDescent="0.3">
      <c r="A117" s="18" t="s">
        <v>499</v>
      </c>
      <c r="B117" s="18" t="s">
        <v>500</v>
      </c>
      <c r="C117" t="s">
        <v>68</v>
      </c>
      <c r="D117" t="s">
        <v>192</v>
      </c>
      <c r="E117" s="11" t="s">
        <v>53</v>
      </c>
      <c r="F117" s="2">
        <v>0.27500000000000002</v>
      </c>
      <c r="G117">
        <v>187</v>
      </c>
      <c r="H117">
        <v>148</v>
      </c>
      <c r="I117">
        <v>385</v>
      </c>
      <c r="J117">
        <v>74</v>
      </c>
      <c r="K117">
        <v>106</v>
      </c>
      <c r="L117">
        <v>21</v>
      </c>
      <c r="M117">
        <v>3</v>
      </c>
      <c r="N117">
        <v>6</v>
      </c>
      <c r="O117">
        <v>74</v>
      </c>
      <c r="P117">
        <v>151</v>
      </c>
      <c r="Q117" s="2">
        <v>0.39200000000000002</v>
      </c>
      <c r="R117">
        <v>48</v>
      </c>
      <c r="S117">
        <v>9</v>
      </c>
      <c r="T117">
        <v>89</v>
      </c>
      <c r="U117">
        <v>1</v>
      </c>
      <c r="V117" s="2">
        <v>0.36499999999999999</v>
      </c>
      <c r="W117">
        <v>5</v>
      </c>
      <c r="X117">
        <v>24</v>
      </c>
      <c r="Y117">
        <v>16</v>
      </c>
      <c r="Z117">
        <v>17</v>
      </c>
      <c r="AA117">
        <v>197</v>
      </c>
      <c r="AB117">
        <v>6</v>
      </c>
      <c r="AC117">
        <v>3</v>
      </c>
      <c r="AD117" s="59">
        <f>SUM(AA117:AC117)</f>
        <v>206</v>
      </c>
      <c r="AE117" s="2">
        <v>0.98499999999999999</v>
      </c>
      <c r="AF117" s="2">
        <f>Q117+V117</f>
        <v>0.75700000000000001</v>
      </c>
      <c r="AH117" s="29"/>
      <c r="AK117">
        <v>0</v>
      </c>
    </row>
    <row r="118" spans="1:38" x14ac:dyDescent="0.3">
      <c r="A118" s="18" t="s">
        <v>501</v>
      </c>
      <c r="B118" s="18" t="s">
        <v>502</v>
      </c>
      <c r="C118" t="s">
        <v>193</v>
      </c>
      <c r="D118" t="s">
        <v>194</v>
      </c>
      <c r="E118" s="11" t="s">
        <v>93</v>
      </c>
      <c r="F118" s="2">
        <v>0.30399999999999999</v>
      </c>
      <c r="G118">
        <v>248</v>
      </c>
      <c r="H118">
        <v>230</v>
      </c>
      <c r="I118">
        <v>644</v>
      </c>
      <c r="J118">
        <v>111</v>
      </c>
      <c r="K118">
        <v>196</v>
      </c>
      <c r="L118">
        <v>28</v>
      </c>
      <c r="M118">
        <v>9</v>
      </c>
      <c r="N118">
        <v>3</v>
      </c>
      <c r="O118">
        <v>100</v>
      </c>
      <c r="P118">
        <v>251</v>
      </c>
      <c r="Q118" s="2">
        <v>0.39</v>
      </c>
      <c r="R118">
        <v>58</v>
      </c>
      <c r="S118">
        <v>10</v>
      </c>
      <c r="T118">
        <v>112</v>
      </c>
      <c r="U118">
        <v>2</v>
      </c>
      <c r="V118" s="2">
        <v>0.36699999999999999</v>
      </c>
      <c r="W118">
        <v>7</v>
      </c>
      <c r="X118">
        <v>46</v>
      </c>
      <c r="Y118">
        <v>27</v>
      </c>
      <c r="Z118">
        <v>35</v>
      </c>
      <c r="AA118">
        <v>1178</v>
      </c>
      <c r="AB118">
        <v>51</v>
      </c>
      <c r="AC118">
        <v>15</v>
      </c>
      <c r="AD118" s="59">
        <f>SUM(AA118:AC118)</f>
        <v>1244</v>
      </c>
      <c r="AE118" s="2">
        <v>0.98799999999999999</v>
      </c>
      <c r="AF118" s="2">
        <f>Q118+V118</f>
        <v>0.75700000000000001</v>
      </c>
      <c r="AG118" s="44"/>
      <c r="AH118" s="29"/>
      <c r="AK118">
        <v>0</v>
      </c>
    </row>
    <row r="119" spans="1:38" x14ac:dyDescent="0.3">
      <c r="A119" s="18" t="s">
        <v>503</v>
      </c>
      <c r="B119" s="18" t="s">
        <v>504</v>
      </c>
      <c r="C119" t="s">
        <v>64</v>
      </c>
      <c r="D119" t="s">
        <v>195</v>
      </c>
      <c r="E119" s="11" t="s">
        <v>124</v>
      </c>
      <c r="F119" s="2">
        <v>0.27400000000000002</v>
      </c>
      <c r="G119">
        <v>69</v>
      </c>
      <c r="H119">
        <v>0</v>
      </c>
      <c r="I119">
        <v>186</v>
      </c>
      <c r="J119">
        <v>50</v>
      </c>
      <c r="K119">
        <v>51</v>
      </c>
      <c r="L119">
        <v>4</v>
      </c>
      <c r="M119">
        <v>2</v>
      </c>
      <c r="N119">
        <v>1</v>
      </c>
      <c r="O119">
        <v>21</v>
      </c>
      <c r="P119">
        <v>62</v>
      </c>
      <c r="Q119" s="2">
        <v>0.33300000000000002</v>
      </c>
      <c r="R119">
        <v>23</v>
      </c>
      <c r="S119">
        <v>0</v>
      </c>
      <c r="T119">
        <v>20</v>
      </c>
      <c r="U119" s="38" t="s">
        <v>768</v>
      </c>
      <c r="V119" s="38" t="s">
        <v>768</v>
      </c>
      <c r="W119" s="38" t="s">
        <v>768</v>
      </c>
      <c r="X119" s="38" t="s">
        <v>768</v>
      </c>
      <c r="Y119" s="44">
        <v>11</v>
      </c>
      <c r="Z119" s="44">
        <v>12</v>
      </c>
      <c r="AA119" s="44">
        <v>78</v>
      </c>
      <c r="AB119" s="44">
        <v>16</v>
      </c>
      <c r="AC119" s="44">
        <v>7</v>
      </c>
      <c r="AD119" s="61">
        <f>SUM(AA119:AC119)</f>
        <v>101</v>
      </c>
      <c r="AE119" s="45">
        <v>0.93100000000000005</v>
      </c>
      <c r="AF119" s="38" t="s">
        <v>768</v>
      </c>
      <c r="AG119" s="38" t="s">
        <v>768</v>
      </c>
      <c r="AH119" s="40"/>
      <c r="AI119" s="38" t="s">
        <v>768</v>
      </c>
      <c r="AJ119" s="38" t="s">
        <v>768</v>
      </c>
      <c r="AK119" s="38" t="s">
        <v>768</v>
      </c>
      <c r="AL119" s="38" t="s">
        <v>768</v>
      </c>
    </row>
    <row r="120" spans="1:38" x14ac:dyDescent="0.3">
      <c r="A120" s="18" t="s">
        <v>505</v>
      </c>
      <c r="B120" s="18" t="s">
        <v>506</v>
      </c>
      <c r="C120" t="s">
        <v>167</v>
      </c>
      <c r="D120" t="s">
        <v>196</v>
      </c>
      <c r="E120" s="11" t="s">
        <v>197</v>
      </c>
      <c r="F120" s="2">
        <v>0.27800000000000002</v>
      </c>
      <c r="G120">
        <v>255</v>
      </c>
      <c r="H120">
        <v>251</v>
      </c>
      <c r="I120">
        <v>665</v>
      </c>
      <c r="J120">
        <v>112</v>
      </c>
      <c r="K120">
        <v>185</v>
      </c>
      <c r="L120">
        <v>29</v>
      </c>
      <c r="M120">
        <v>2</v>
      </c>
      <c r="N120">
        <v>11</v>
      </c>
      <c r="O120">
        <v>94</v>
      </c>
      <c r="P120">
        <v>251</v>
      </c>
      <c r="Q120" s="2">
        <v>0.377</v>
      </c>
      <c r="R120">
        <v>67</v>
      </c>
      <c r="S120">
        <v>7</v>
      </c>
      <c r="T120">
        <v>108</v>
      </c>
      <c r="U120">
        <v>4</v>
      </c>
      <c r="V120" s="2">
        <v>0.34799999999999998</v>
      </c>
      <c r="W120">
        <v>5</v>
      </c>
      <c r="X120">
        <v>11</v>
      </c>
      <c r="Y120">
        <v>35</v>
      </c>
      <c r="Z120">
        <v>45</v>
      </c>
      <c r="AA120">
        <v>311</v>
      </c>
      <c r="AB120">
        <v>489</v>
      </c>
      <c r="AC120">
        <v>46</v>
      </c>
      <c r="AD120" s="59">
        <f>SUM(AA120:AC120)</f>
        <v>846</v>
      </c>
      <c r="AE120" s="2">
        <v>0.94599999999999995</v>
      </c>
      <c r="AF120" s="2">
        <f>Q120+V120</f>
        <v>0.72499999999999998</v>
      </c>
      <c r="AH120" s="29"/>
      <c r="AK120">
        <v>0</v>
      </c>
    </row>
    <row r="121" spans="1:38" x14ac:dyDescent="0.3">
      <c r="A121" s="18" t="s">
        <v>507</v>
      </c>
      <c r="B121" s="18" t="s">
        <v>508</v>
      </c>
      <c r="C121" t="s">
        <v>58</v>
      </c>
      <c r="D121" t="s">
        <v>198</v>
      </c>
      <c r="E121" s="11">
        <v>1997</v>
      </c>
      <c r="F121" s="2">
        <v>0.19500000000000001</v>
      </c>
      <c r="G121">
        <v>41</v>
      </c>
      <c r="H121">
        <v>35</v>
      </c>
      <c r="I121">
        <v>77</v>
      </c>
      <c r="J121">
        <v>7</v>
      </c>
      <c r="K121">
        <v>15</v>
      </c>
      <c r="L121">
        <v>1</v>
      </c>
      <c r="M121">
        <v>0</v>
      </c>
      <c r="N121">
        <v>0</v>
      </c>
      <c r="O121">
        <v>9</v>
      </c>
      <c r="P121">
        <v>16</v>
      </c>
      <c r="Q121" s="2">
        <v>0.20799999999999999</v>
      </c>
      <c r="R121">
        <v>10</v>
      </c>
      <c r="S121">
        <v>0</v>
      </c>
      <c r="T121">
        <v>17</v>
      </c>
      <c r="U121">
        <v>0</v>
      </c>
      <c r="V121" s="2">
        <v>0.28699999999999998</v>
      </c>
      <c r="W121">
        <v>0</v>
      </c>
      <c r="X121">
        <v>2</v>
      </c>
      <c r="Y121">
        <v>3</v>
      </c>
      <c r="Z121">
        <v>5</v>
      </c>
      <c r="AA121">
        <v>65</v>
      </c>
      <c r="AB121">
        <v>19</v>
      </c>
      <c r="AC121">
        <v>1</v>
      </c>
      <c r="AD121" s="59">
        <f>SUM(AA121:AC121)</f>
        <v>85</v>
      </c>
      <c r="AE121" s="2">
        <v>0.98799999999999999</v>
      </c>
      <c r="AF121" s="2">
        <f>Q121+V121</f>
        <v>0.495</v>
      </c>
      <c r="AG121" s="38" t="s">
        <v>768</v>
      </c>
      <c r="AH121" s="40"/>
      <c r="AI121" s="38" t="s">
        <v>768</v>
      </c>
      <c r="AK121">
        <v>0</v>
      </c>
    </row>
    <row r="122" spans="1:38" x14ac:dyDescent="0.3">
      <c r="A122" s="18" t="s">
        <v>390</v>
      </c>
      <c r="B122" s="18" t="s">
        <v>508</v>
      </c>
      <c r="C122" t="s">
        <v>47</v>
      </c>
      <c r="D122" t="s">
        <v>114</v>
      </c>
      <c r="E122" s="11" t="s">
        <v>111</v>
      </c>
      <c r="F122" s="2">
        <v>0.23799999999999999</v>
      </c>
      <c r="G122">
        <v>193</v>
      </c>
      <c r="H122">
        <v>156</v>
      </c>
      <c r="I122">
        <v>462</v>
      </c>
      <c r="J122">
        <v>58</v>
      </c>
      <c r="K122">
        <v>110</v>
      </c>
      <c r="L122">
        <v>17</v>
      </c>
      <c r="M122">
        <v>1</v>
      </c>
      <c r="N122">
        <v>2</v>
      </c>
      <c r="O122">
        <v>47</v>
      </c>
      <c r="P122">
        <v>135</v>
      </c>
      <c r="Q122" s="2">
        <v>0.29199999999999998</v>
      </c>
      <c r="R122">
        <v>38</v>
      </c>
      <c r="S122">
        <v>6</v>
      </c>
      <c r="T122">
        <v>77</v>
      </c>
      <c r="U122">
        <v>2</v>
      </c>
      <c r="V122" s="2">
        <v>0.30399999999999999</v>
      </c>
      <c r="W122">
        <v>0</v>
      </c>
      <c r="X122">
        <v>7</v>
      </c>
      <c r="Y122">
        <v>2</v>
      </c>
      <c r="Z122">
        <v>2</v>
      </c>
      <c r="AA122">
        <v>165</v>
      </c>
      <c r="AB122">
        <v>71</v>
      </c>
      <c r="AC122">
        <v>21</v>
      </c>
      <c r="AD122" s="59">
        <f>SUM(AA122:AC122)</f>
        <v>257</v>
      </c>
      <c r="AE122" s="2">
        <v>0.91800000000000004</v>
      </c>
      <c r="AF122" s="2">
        <f>Q122+V122</f>
        <v>0.59599999999999997</v>
      </c>
      <c r="AH122" s="29"/>
      <c r="AK122">
        <v>0</v>
      </c>
    </row>
    <row r="123" spans="1:38" x14ac:dyDescent="0.3">
      <c r="A123" s="18" t="s">
        <v>509</v>
      </c>
      <c r="B123" s="18" t="s">
        <v>510</v>
      </c>
      <c r="C123" t="s">
        <v>5</v>
      </c>
      <c r="D123" t="s">
        <v>199</v>
      </c>
      <c r="E123" s="11">
        <v>1983</v>
      </c>
      <c r="F123" s="2">
        <v>0.5</v>
      </c>
      <c r="G123">
        <v>3</v>
      </c>
      <c r="H123">
        <v>0</v>
      </c>
      <c r="I123">
        <v>2</v>
      </c>
      <c r="J123">
        <v>2</v>
      </c>
      <c r="K123">
        <v>1</v>
      </c>
      <c r="L123">
        <v>0</v>
      </c>
      <c r="M123">
        <v>0</v>
      </c>
      <c r="N123">
        <v>1</v>
      </c>
      <c r="O123">
        <v>1</v>
      </c>
      <c r="P123">
        <v>4</v>
      </c>
      <c r="Q123" s="2">
        <v>2</v>
      </c>
      <c r="R123">
        <v>2</v>
      </c>
      <c r="S123" s="38" t="s">
        <v>768</v>
      </c>
      <c r="T123">
        <v>0</v>
      </c>
      <c r="U123" s="38" t="s">
        <v>768</v>
      </c>
      <c r="V123" s="38" t="s">
        <v>768</v>
      </c>
      <c r="W123" s="38" t="s">
        <v>768</v>
      </c>
      <c r="X123" s="38" t="s">
        <v>768</v>
      </c>
      <c r="Y123" s="38" t="s">
        <v>768</v>
      </c>
      <c r="Z123" s="38" t="s">
        <v>768</v>
      </c>
      <c r="AA123" s="38" t="s">
        <v>768</v>
      </c>
      <c r="AB123" s="38" t="s">
        <v>768</v>
      </c>
      <c r="AC123" s="38" t="s">
        <v>768</v>
      </c>
      <c r="AD123" s="38" t="s">
        <v>768</v>
      </c>
      <c r="AE123" s="38" t="s">
        <v>768</v>
      </c>
      <c r="AF123" s="38" t="s">
        <v>768</v>
      </c>
      <c r="AG123" s="38" t="s">
        <v>768</v>
      </c>
      <c r="AH123" s="40"/>
      <c r="AI123" s="38" t="s">
        <v>768</v>
      </c>
      <c r="AJ123" s="38" t="s">
        <v>768</v>
      </c>
      <c r="AK123" s="38" t="s">
        <v>768</v>
      </c>
      <c r="AL123" s="38" t="s">
        <v>768</v>
      </c>
    </row>
    <row r="124" spans="1:38" x14ac:dyDescent="0.3">
      <c r="A124" s="18" t="s">
        <v>511</v>
      </c>
      <c r="B124" s="18" t="s">
        <v>512</v>
      </c>
      <c r="C124" t="s">
        <v>44</v>
      </c>
      <c r="D124" t="s">
        <v>200</v>
      </c>
      <c r="E124" s="11" t="s">
        <v>71</v>
      </c>
      <c r="F124" s="2">
        <v>0.22500000000000001</v>
      </c>
      <c r="G124">
        <v>64</v>
      </c>
      <c r="H124">
        <v>58</v>
      </c>
      <c r="I124">
        <v>89</v>
      </c>
      <c r="J124">
        <v>6</v>
      </c>
      <c r="K124">
        <v>20</v>
      </c>
      <c r="L124">
        <v>2</v>
      </c>
      <c r="M124">
        <v>0</v>
      </c>
      <c r="N124">
        <v>0</v>
      </c>
      <c r="O124">
        <v>8</v>
      </c>
      <c r="P124">
        <v>22</v>
      </c>
      <c r="Q124" s="2">
        <v>0.247</v>
      </c>
      <c r="R124">
        <v>3</v>
      </c>
      <c r="S124">
        <v>0</v>
      </c>
      <c r="T124">
        <v>15</v>
      </c>
      <c r="U124">
        <v>0</v>
      </c>
      <c r="V124" s="2">
        <v>0.25</v>
      </c>
      <c r="W124">
        <v>0</v>
      </c>
      <c r="X124">
        <v>3</v>
      </c>
      <c r="Y124">
        <v>0</v>
      </c>
      <c r="Z124">
        <v>0</v>
      </c>
      <c r="AA124">
        <v>81</v>
      </c>
      <c r="AB124">
        <v>84</v>
      </c>
      <c r="AC124">
        <v>2</v>
      </c>
      <c r="AD124" s="59">
        <f>SUM(AA124:AC124)</f>
        <v>167</v>
      </c>
      <c r="AE124" s="2">
        <v>0.98799999999999999</v>
      </c>
      <c r="AF124" s="2">
        <f>Q124+V124</f>
        <v>0.497</v>
      </c>
      <c r="AG124" s="38" t="s">
        <v>768</v>
      </c>
      <c r="AH124" s="40"/>
      <c r="AI124" s="38" t="s">
        <v>768</v>
      </c>
      <c r="AK124">
        <v>0</v>
      </c>
    </row>
    <row r="125" spans="1:38" x14ac:dyDescent="0.3">
      <c r="A125" s="18" t="s">
        <v>513</v>
      </c>
      <c r="B125" s="18" t="s">
        <v>514</v>
      </c>
      <c r="C125" t="s">
        <v>64</v>
      </c>
      <c r="D125" t="s">
        <v>200</v>
      </c>
      <c r="E125" s="11" t="s">
        <v>71</v>
      </c>
      <c r="F125" s="2">
        <v>0.19600000000000001</v>
      </c>
      <c r="G125">
        <v>105</v>
      </c>
      <c r="H125">
        <v>87</v>
      </c>
      <c r="I125">
        <v>224</v>
      </c>
      <c r="J125">
        <v>25</v>
      </c>
      <c r="K125">
        <v>44</v>
      </c>
      <c r="L125">
        <v>3</v>
      </c>
      <c r="M125">
        <v>0</v>
      </c>
      <c r="N125">
        <v>0</v>
      </c>
      <c r="O125">
        <v>9</v>
      </c>
      <c r="P125">
        <v>47</v>
      </c>
      <c r="Q125" s="2">
        <v>0.21</v>
      </c>
      <c r="R125">
        <v>15</v>
      </c>
      <c r="S125">
        <v>1</v>
      </c>
      <c r="T125">
        <v>31</v>
      </c>
      <c r="U125">
        <v>0</v>
      </c>
      <c r="V125" s="2">
        <v>0.249</v>
      </c>
      <c r="W125">
        <v>1</v>
      </c>
      <c r="X125">
        <v>3</v>
      </c>
      <c r="Y125">
        <v>7</v>
      </c>
      <c r="Z125">
        <v>10</v>
      </c>
      <c r="AA125">
        <v>105</v>
      </c>
      <c r="AB125">
        <v>6</v>
      </c>
      <c r="AC125">
        <v>8</v>
      </c>
      <c r="AD125" s="59">
        <f>SUM(AA125:AC125)</f>
        <v>119</v>
      </c>
      <c r="AE125" s="2">
        <v>0.93300000000000005</v>
      </c>
      <c r="AF125" s="2">
        <f>Q125+V125</f>
        <v>0.45899999999999996</v>
      </c>
      <c r="AG125" s="38" t="s">
        <v>768</v>
      </c>
      <c r="AH125" s="40"/>
      <c r="AI125" s="38" t="s">
        <v>768</v>
      </c>
      <c r="AK125">
        <v>0</v>
      </c>
    </row>
    <row r="126" spans="1:38" x14ac:dyDescent="0.3">
      <c r="A126" s="18" t="s">
        <v>515</v>
      </c>
      <c r="B126" s="18" t="s">
        <v>516</v>
      </c>
      <c r="C126" t="s">
        <v>68</v>
      </c>
      <c r="D126" t="s">
        <v>201</v>
      </c>
      <c r="E126" s="11" t="s">
        <v>175</v>
      </c>
      <c r="F126" s="2">
        <v>0.19700000000000001</v>
      </c>
      <c r="G126">
        <v>50</v>
      </c>
      <c r="H126">
        <v>17</v>
      </c>
      <c r="I126">
        <v>76</v>
      </c>
      <c r="J126">
        <v>5</v>
      </c>
      <c r="K126">
        <v>15</v>
      </c>
      <c r="L126">
        <v>1</v>
      </c>
      <c r="M126">
        <v>0</v>
      </c>
      <c r="N126">
        <v>1</v>
      </c>
      <c r="O126">
        <v>7</v>
      </c>
      <c r="P126">
        <v>19</v>
      </c>
      <c r="Q126" s="2">
        <v>0.25</v>
      </c>
      <c r="R126">
        <v>6</v>
      </c>
      <c r="S126">
        <v>1</v>
      </c>
      <c r="T126">
        <v>28</v>
      </c>
      <c r="U126">
        <v>0</v>
      </c>
      <c r="V126" s="2">
        <v>0.26500000000000001</v>
      </c>
      <c r="W126">
        <v>0</v>
      </c>
      <c r="X126">
        <v>0</v>
      </c>
      <c r="Y126">
        <v>0</v>
      </c>
      <c r="Z126">
        <v>0</v>
      </c>
      <c r="AA126">
        <v>53</v>
      </c>
      <c r="AB126">
        <v>1</v>
      </c>
      <c r="AC126">
        <v>2</v>
      </c>
      <c r="AD126" s="59">
        <f>SUM(AA126:AC126)</f>
        <v>56</v>
      </c>
      <c r="AE126" s="2">
        <v>0.96399999999999997</v>
      </c>
      <c r="AF126" s="2">
        <f>Q126+V126</f>
        <v>0.51500000000000001</v>
      </c>
      <c r="AH126" s="29"/>
      <c r="AK126">
        <v>0</v>
      </c>
    </row>
    <row r="127" spans="1:38" x14ac:dyDescent="0.3">
      <c r="A127" s="18" t="s">
        <v>517</v>
      </c>
      <c r="B127" s="18" t="s">
        <v>518</v>
      </c>
      <c r="C127" t="s">
        <v>47</v>
      </c>
      <c r="D127" t="s">
        <v>202</v>
      </c>
      <c r="E127" s="11" t="s">
        <v>95</v>
      </c>
      <c r="F127" s="2">
        <v>0.26</v>
      </c>
      <c r="G127">
        <v>239</v>
      </c>
      <c r="H127">
        <v>233</v>
      </c>
      <c r="I127">
        <v>607</v>
      </c>
      <c r="J127">
        <v>92</v>
      </c>
      <c r="K127">
        <v>158</v>
      </c>
      <c r="L127">
        <v>29</v>
      </c>
      <c r="M127">
        <v>0</v>
      </c>
      <c r="N127">
        <v>40</v>
      </c>
      <c r="O127">
        <v>144</v>
      </c>
      <c r="P127">
        <v>307</v>
      </c>
      <c r="Q127" s="2">
        <v>0.50600000000000001</v>
      </c>
      <c r="R127">
        <v>58</v>
      </c>
      <c r="S127">
        <v>18</v>
      </c>
      <c r="T127">
        <v>122</v>
      </c>
      <c r="U127">
        <v>5</v>
      </c>
      <c r="V127" s="2">
        <v>0.33900000000000002</v>
      </c>
      <c r="W127">
        <v>8</v>
      </c>
      <c r="X127">
        <v>11</v>
      </c>
      <c r="Y127">
        <v>2</v>
      </c>
      <c r="Z127">
        <v>2</v>
      </c>
      <c r="AA127">
        <v>432</v>
      </c>
      <c r="AB127">
        <v>299</v>
      </c>
      <c r="AC127">
        <v>48</v>
      </c>
      <c r="AD127" s="59">
        <f>SUM(AA127:AC127)</f>
        <v>779</v>
      </c>
      <c r="AE127" s="2">
        <v>0.93799999999999994</v>
      </c>
      <c r="AF127" s="2">
        <f>Q127+V127</f>
        <v>0.84499999999999997</v>
      </c>
      <c r="AH127" s="29"/>
      <c r="AI127">
        <v>65</v>
      </c>
      <c r="AK127">
        <v>0</v>
      </c>
    </row>
    <row r="128" spans="1:38" x14ac:dyDescent="0.3">
      <c r="A128" s="18" t="s">
        <v>519</v>
      </c>
      <c r="B128" s="18" t="s">
        <v>520</v>
      </c>
      <c r="C128" t="s">
        <v>64</v>
      </c>
      <c r="D128" t="s">
        <v>203</v>
      </c>
      <c r="E128" s="11" t="s">
        <v>100</v>
      </c>
      <c r="F128" s="2">
        <v>0.23699999999999999</v>
      </c>
      <c r="G128">
        <v>223</v>
      </c>
      <c r="H128">
        <v>185</v>
      </c>
      <c r="I128">
        <v>389</v>
      </c>
      <c r="J128">
        <v>77</v>
      </c>
      <c r="K128">
        <v>92</v>
      </c>
      <c r="L128">
        <v>6</v>
      </c>
      <c r="M128">
        <v>4</v>
      </c>
      <c r="N128">
        <v>1</v>
      </c>
      <c r="O128">
        <v>34</v>
      </c>
      <c r="P128">
        <v>109</v>
      </c>
      <c r="Q128" s="2">
        <v>0.28000000000000003</v>
      </c>
      <c r="R128">
        <v>40</v>
      </c>
      <c r="S128">
        <v>3</v>
      </c>
      <c r="T128">
        <v>121</v>
      </c>
      <c r="U128">
        <v>0</v>
      </c>
      <c r="V128" s="2">
        <v>0.31</v>
      </c>
      <c r="W128">
        <v>3</v>
      </c>
      <c r="X128">
        <v>23</v>
      </c>
      <c r="Y128">
        <v>36</v>
      </c>
      <c r="Z128">
        <v>47</v>
      </c>
      <c r="AA128">
        <v>190</v>
      </c>
      <c r="AB128">
        <v>6</v>
      </c>
      <c r="AC128">
        <v>8</v>
      </c>
      <c r="AD128" s="59">
        <f>SUM(AA128:AC128)</f>
        <v>204</v>
      </c>
      <c r="AE128" s="2">
        <v>0.96099999999999997</v>
      </c>
      <c r="AF128" s="2">
        <f>Q128+V128</f>
        <v>0.59000000000000008</v>
      </c>
      <c r="AG128" s="38" t="s">
        <v>768</v>
      </c>
      <c r="AH128" s="40"/>
      <c r="AI128" s="38" t="s">
        <v>768</v>
      </c>
      <c r="AK128">
        <v>0</v>
      </c>
    </row>
    <row r="129" spans="1:38" x14ac:dyDescent="0.3">
      <c r="A129" s="18" t="s">
        <v>440</v>
      </c>
      <c r="B129" s="18" t="s">
        <v>521</v>
      </c>
      <c r="C129" t="s">
        <v>68</v>
      </c>
      <c r="D129" t="s">
        <v>45</v>
      </c>
      <c r="E129" s="11" t="s">
        <v>204</v>
      </c>
      <c r="F129" s="2">
        <v>0.221</v>
      </c>
      <c r="G129">
        <v>162</v>
      </c>
      <c r="H129">
        <v>110</v>
      </c>
      <c r="I129">
        <v>308</v>
      </c>
      <c r="J129">
        <v>46</v>
      </c>
      <c r="K129">
        <v>68</v>
      </c>
      <c r="L129">
        <v>10</v>
      </c>
      <c r="M129">
        <v>4</v>
      </c>
      <c r="N129">
        <v>5</v>
      </c>
      <c r="O129">
        <v>38</v>
      </c>
      <c r="P129">
        <v>101</v>
      </c>
      <c r="Q129" s="2">
        <v>0.32800000000000001</v>
      </c>
      <c r="R129">
        <v>27</v>
      </c>
      <c r="S129">
        <v>2</v>
      </c>
      <c r="T129">
        <v>95</v>
      </c>
      <c r="U129">
        <v>1</v>
      </c>
      <c r="V129" s="2">
        <v>0.28399999999999997</v>
      </c>
      <c r="W129">
        <v>5</v>
      </c>
      <c r="X129">
        <v>8</v>
      </c>
      <c r="Y129">
        <v>7</v>
      </c>
      <c r="Z129">
        <v>9</v>
      </c>
      <c r="AA129">
        <v>101</v>
      </c>
      <c r="AB129">
        <v>70</v>
      </c>
      <c r="AC129">
        <v>14</v>
      </c>
      <c r="AD129" s="59">
        <f>SUM(AA129:AC129)</f>
        <v>185</v>
      </c>
      <c r="AE129" s="2">
        <v>0.92400000000000004</v>
      </c>
      <c r="AF129" s="2">
        <f>Q129+V129</f>
        <v>0.61199999999999999</v>
      </c>
      <c r="AH129" s="29"/>
      <c r="AK129">
        <v>0</v>
      </c>
    </row>
    <row r="130" spans="1:38" x14ac:dyDescent="0.3">
      <c r="A130" s="18" t="s">
        <v>522</v>
      </c>
      <c r="B130" s="18" t="s">
        <v>523</v>
      </c>
      <c r="C130" t="s">
        <v>44</v>
      </c>
      <c r="D130" t="s">
        <v>205</v>
      </c>
      <c r="E130" s="11" t="s">
        <v>36</v>
      </c>
      <c r="F130" s="2">
        <v>0</v>
      </c>
      <c r="G130" s="29">
        <v>90</v>
      </c>
      <c r="H130" s="29">
        <v>39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 s="2">
        <v>0</v>
      </c>
      <c r="R130">
        <v>0</v>
      </c>
      <c r="S130">
        <v>0</v>
      </c>
      <c r="T130">
        <v>0</v>
      </c>
      <c r="U130">
        <v>0</v>
      </c>
      <c r="V130" s="2">
        <v>0</v>
      </c>
      <c r="W130">
        <v>0</v>
      </c>
      <c r="X130">
        <v>0</v>
      </c>
      <c r="Y130">
        <v>0</v>
      </c>
      <c r="Z130">
        <v>0</v>
      </c>
      <c r="AA130">
        <v>5</v>
      </c>
      <c r="AB130">
        <v>52</v>
      </c>
      <c r="AC130">
        <v>2</v>
      </c>
      <c r="AD130" s="59">
        <f>SUM(AA130:AC130)</f>
        <v>59</v>
      </c>
      <c r="AE130" s="2">
        <v>0.96599999999999997</v>
      </c>
      <c r="AF130" s="2">
        <f>Q130+V130</f>
        <v>0</v>
      </c>
      <c r="AH130" s="29"/>
      <c r="AK130">
        <v>0</v>
      </c>
    </row>
    <row r="131" spans="1:38" x14ac:dyDescent="0.3">
      <c r="A131" s="18" t="s">
        <v>524</v>
      </c>
      <c r="B131" s="18" t="s">
        <v>525</v>
      </c>
      <c r="C131" t="s">
        <v>64</v>
      </c>
      <c r="D131" t="s">
        <v>206</v>
      </c>
      <c r="E131" s="11">
        <v>2023</v>
      </c>
      <c r="F131" s="2">
        <v>0.27100000000000002</v>
      </c>
      <c r="G131">
        <v>44</v>
      </c>
      <c r="H131">
        <v>33</v>
      </c>
      <c r="I131">
        <v>96</v>
      </c>
      <c r="J131">
        <v>13</v>
      </c>
      <c r="K131">
        <v>26</v>
      </c>
      <c r="L131">
        <v>5</v>
      </c>
      <c r="M131">
        <v>0</v>
      </c>
      <c r="N131">
        <v>2</v>
      </c>
      <c r="O131">
        <v>8</v>
      </c>
      <c r="P131">
        <v>37</v>
      </c>
      <c r="Q131" s="2">
        <v>0.38500000000000001</v>
      </c>
      <c r="R131">
        <v>5</v>
      </c>
      <c r="S131">
        <v>4</v>
      </c>
      <c r="T131">
        <v>20</v>
      </c>
      <c r="U131">
        <v>0</v>
      </c>
      <c r="V131" s="2">
        <v>0.33300000000000002</v>
      </c>
      <c r="W131">
        <v>0</v>
      </c>
      <c r="X131">
        <v>2</v>
      </c>
      <c r="Y131">
        <v>2</v>
      </c>
      <c r="Z131">
        <v>3</v>
      </c>
      <c r="AA131">
        <v>14</v>
      </c>
      <c r="AB131">
        <v>1</v>
      </c>
      <c r="AC131">
        <v>2</v>
      </c>
      <c r="AD131" s="59">
        <f>SUM(AA131:AC131)</f>
        <v>17</v>
      </c>
      <c r="AE131" s="2">
        <v>0.88200000000000001</v>
      </c>
      <c r="AF131" s="2">
        <f>Q131+V131</f>
        <v>0.71799999999999997</v>
      </c>
      <c r="AH131" s="29"/>
      <c r="AK131">
        <v>0</v>
      </c>
    </row>
    <row r="132" spans="1:38" x14ac:dyDescent="0.3">
      <c r="A132" s="18" t="s">
        <v>526</v>
      </c>
      <c r="B132" s="18" t="s">
        <v>527</v>
      </c>
      <c r="C132" t="s">
        <v>68</v>
      </c>
      <c r="D132" t="s">
        <v>207</v>
      </c>
      <c r="E132" s="11" t="s">
        <v>208</v>
      </c>
      <c r="F132" s="2">
        <v>0.35199999999999998</v>
      </c>
      <c r="G132">
        <v>146</v>
      </c>
      <c r="H132">
        <v>146</v>
      </c>
      <c r="I132">
        <v>432</v>
      </c>
      <c r="J132">
        <v>113</v>
      </c>
      <c r="K132">
        <v>152</v>
      </c>
      <c r="L132">
        <v>20</v>
      </c>
      <c r="M132">
        <v>0</v>
      </c>
      <c r="N132">
        <v>51</v>
      </c>
      <c r="O132">
        <v>128</v>
      </c>
      <c r="P132">
        <v>325</v>
      </c>
      <c r="Q132" s="2">
        <v>0.752</v>
      </c>
      <c r="R132">
        <v>77</v>
      </c>
      <c r="S132">
        <v>8</v>
      </c>
      <c r="T132">
        <v>58</v>
      </c>
      <c r="U132">
        <v>9</v>
      </c>
      <c r="V132" s="2">
        <v>0.45100000000000001</v>
      </c>
      <c r="W132">
        <v>8</v>
      </c>
      <c r="X132">
        <v>0</v>
      </c>
      <c r="Y132">
        <v>6</v>
      </c>
      <c r="Z132">
        <v>7</v>
      </c>
      <c r="AA132">
        <v>446</v>
      </c>
      <c r="AB132">
        <v>14</v>
      </c>
      <c r="AC132">
        <v>6</v>
      </c>
      <c r="AD132" s="59">
        <f>SUM(AA132:AC132)</f>
        <v>466</v>
      </c>
      <c r="AE132" s="2">
        <v>0.98699999999999999</v>
      </c>
      <c r="AF132" s="2">
        <f>Q132+V132</f>
        <v>1.2030000000000001</v>
      </c>
      <c r="AH132" s="29"/>
      <c r="AI132">
        <v>46</v>
      </c>
      <c r="AK132">
        <v>0</v>
      </c>
    </row>
    <row r="133" spans="1:38" x14ac:dyDescent="0.3">
      <c r="A133" s="18" t="s">
        <v>528</v>
      </c>
      <c r="B133" s="18" t="s">
        <v>529</v>
      </c>
      <c r="C133" t="s">
        <v>177</v>
      </c>
      <c r="D133" t="s">
        <v>209</v>
      </c>
      <c r="E133" s="11" t="s">
        <v>210</v>
      </c>
      <c r="F133" s="2">
        <v>0.29199999999999998</v>
      </c>
      <c r="G133">
        <v>228</v>
      </c>
      <c r="H133">
        <v>227</v>
      </c>
      <c r="I133">
        <v>613</v>
      </c>
      <c r="J133">
        <v>116</v>
      </c>
      <c r="K133">
        <v>179</v>
      </c>
      <c r="L133">
        <v>37</v>
      </c>
      <c r="M133">
        <v>4</v>
      </c>
      <c r="N133">
        <v>30</v>
      </c>
      <c r="O133">
        <v>147</v>
      </c>
      <c r="P133">
        <v>314</v>
      </c>
      <c r="Q133" s="2">
        <v>0.51200000000000001</v>
      </c>
      <c r="R133">
        <v>140</v>
      </c>
      <c r="S133">
        <v>24</v>
      </c>
      <c r="T133">
        <v>172</v>
      </c>
      <c r="U133">
        <v>1</v>
      </c>
      <c r="V133" s="2">
        <v>0.439</v>
      </c>
      <c r="W133">
        <v>4</v>
      </c>
      <c r="X133">
        <v>6</v>
      </c>
      <c r="Y133">
        <v>17</v>
      </c>
      <c r="Z133">
        <v>17</v>
      </c>
      <c r="AA133">
        <v>1086</v>
      </c>
      <c r="AB133">
        <v>179</v>
      </c>
      <c r="AC133">
        <v>22</v>
      </c>
      <c r="AD133" s="59">
        <f>SUM(AA133:AC133)</f>
        <v>1287</v>
      </c>
      <c r="AE133" s="2">
        <v>0.98299999999999998</v>
      </c>
      <c r="AF133" s="2">
        <f>Q133+V133</f>
        <v>0.95100000000000007</v>
      </c>
      <c r="AH133" s="29"/>
      <c r="AI133">
        <v>57</v>
      </c>
      <c r="AK133">
        <v>5</v>
      </c>
    </row>
    <row r="134" spans="1:38" x14ac:dyDescent="0.3">
      <c r="A134" s="18" t="s">
        <v>711</v>
      </c>
      <c r="B134" s="18" t="s">
        <v>712</v>
      </c>
      <c r="C134" t="s">
        <v>167</v>
      </c>
      <c r="D134" t="s">
        <v>713</v>
      </c>
      <c r="E134" s="11">
        <v>2020</v>
      </c>
      <c r="F134" s="2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 s="2">
        <v>0</v>
      </c>
      <c r="R134">
        <v>0</v>
      </c>
      <c r="S134">
        <v>0</v>
      </c>
      <c r="T134">
        <v>0</v>
      </c>
      <c r="U134">
        <v>0</v>
      </c>
      <c r="V134" s="2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59">
        <f>SUM(AA134:AC134)</f>
        <v>0</v>
      </c>
      <c r="AE134" s="2">
        <v>0</v>
      </c>
      <c r="AF134" s="2">
        <f>Q134+V134</f>
        <v>0</v>
      </c>
      <c r="AH134" s="29"/>
      <c r="AK134">
        <v>0</v>
      </c>
    </row>
    <row r="135" spans="1:38" x14ac:dyDescent="0.3">
      <c r="A135" s="19" t="s">
        <v>530</v>
      </c>
      <c r="B135" s="19" t="s">
        <v>531</v>
      </c>
      <c r="C135" s="5" t="s">
        <v>44</v>
      </c>
      <c r="D135" s="5" t="s">
        <v>211</v>
      </c>
      <c r="E135" s="12" t="s">
        <v>80</v>
      </c>
      <c r="F135" s="13">
        <v>0</v>
      </c>
      <c r="G135" s="5">
        <v>2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13">
        <v>0</v>
      </c>
      <c r="R135" s="5">
        <v>0</v>
      </c>
      <c r="S135" s="5">
        <v>0</v>
      </c>
      <c r="T135" s="5">
        <v>0</v>
      </c>
      <c r="U135" s="5">
        <v>0</v>
      </c>
      <c r="V135" s="13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1</v>
      </c>
      <c r="AC135" s="5">
        <v>0</v>
      </c>
      <c r="AD135" s="60">
        <f>SUM(AA135:AC135)</f>
        <v>1</v>
      </c>
      <c r="AE135" s="13">
        <v>1</v>
      </c>
      <c r="AF135" s="13">
        <f>Q135+V135</f>
        <v>0</v>
      </c>
      <c r="AG135" s="5"/>
      <c r="AH135" s="33"/>
      <c r="AI135" s="5"/>
      <c r="AJ135" s="5"/>
      <c r="AK135" s="5">
        <v>0</v>
      </c>
      <c r="AL135" s="5"/>
    </row>
    <row r="136" spans="1:38" x14ac:dyDescent="0.3">
      <c r="A136" s="18" t="s">
        <v>732</v>
      </c>
      <c r="B136" s="18" t="s">
        <v>532</v>
      </c>
      <c r="C136" t="s">
        <v>64</v>
      </c>
      <c r="D136" t="s">
        <v>212</v>
      </c>
      <c r="E136" s="11" t="s">
        <v>213</v>
      </c>
      <c r="F136" s="2">
        <v>0.19400000000000001</v>
      </c>
      <c r="G136">
        <v>124</v>
      </c>
      <c r="H136">
        <v>49</v>
      </c>
      <c r="I136">
        <v>186</v>
      </c>
      <c r="J136">
        <v>8</v>
      </c>
      <c r="K136">
        <v>36</v>
      </c>
      <c r="L136">
        <v>4</v>
      </c>
      <c r="M136">
        <v>0</v>
      </c>
      <c r="N136">
        <v>1</v>
      </c>
      <c r="O136">
        <v>25</v>
      </c>
      <c r="P136">
        <v>43</v>
      </c>
      <c r="Q136" s="2">
        <v>0.23100000000000001</v>
      </c>
      <c r="R136">
        <v>17</v>
      </c>
      <c r="S136">
        <v>1</v>
      </c>
      <c r="T136">
        <v>38</v>
      </c>
      <c r="U136">
        <v>2</v>
      </c>
      <c r="V136" s="2">
        <v>0.26200000000000001</v>
      </c>
      <c r="W136">
        <v>2</v>
      </c>
      <c r="X136">
        <v>2</v>
      </c>
      <c r="Y136">
        <v>0</v>
      </c>
      <c r="Z136">
        <v>0</v>
      </c>
      <c r="AA136">
        <v>0</v>
      </c>
      <c r="AB136">
        <v>0</v>
      </c>
      <c r="AC136">
        <v>0</v>
      </c>
      <c r="AD136" s="59">
        <f>SUM(AA136:AC136)</f>
        <v>0</v>
      </c>
      <c r="AE136" s="2">
        <v>0</v>
      </c>
      <c r="AF136" s="2">
        <f>Q136+V136</f>
        <v>0.49299999999999999</v>
      </c>
      <c r="AG136" s="38" t="s">
        <v>768</v>
      </c>
      <c r="AH136" s="40"/>
      <c r="AI136" s="44"/>
      <c r="AK136">
        <v>0</v>
      </c>
    </row>
    <row r="137" spans="1:38" x14ac:dyDescent="0.3">
      <c r="A137" s="18" t="s">
        <v>533</v>
      </c>
      <c r="B137" s="18" t="s">
        <v>534</v>
      </c>
      <c r="C137" t="s">
        <v>44</v>
      </c>
      <c r="D137" t="s">
        <v>214</v>
      </c>
      <c r="E137" s="11" t="s">
        <v>208</v>
      </c>
      <c r="F137" s="2">
        <v>0</v>
      </c>
      <c r="G137">
        <v>56</v>
      </c>
      <c r="H137">
        <v>18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 s="2">
        <v>0</v>
      </c>
      <c r="R137">
        <v>0</v>
      </c>
      <c r="S137">
        <v>0</v>
      </c>
      <c r="T137">
        <v>0</v>
      </c>
      <c r="U137">
        <v>0</v>
      </c>
      <c r="V137" s="2">
        <v>0</v>
      </c>
      <c r="W137">
        <v>0</v>
      </c>
      <c r="X137">
        <v>0</v>
      </c>
      <c r="Y137">
        <v>0</v>
      </c>
      <c r="Z137">
        <v>0</v>
      </c>
      <c r="AA137">
        <v>4</v>
      </c>
      <c r="AB137">
        <v>46</v>
      </c>
      <c r="AC137">
        <v>3</v>
      </c>
      <c r="AD137" s="59">
        <f>SUM(AA137:AC137)</f>
        <v>53</v>
      </c>
      <c r="AE137" s="2">
        <v>0.94299999999999995</v>
      </c>
      <c r="AF137" s="2">
        <f>Q137+V137</f>
        <v>0</v>
      </c>
      <c r="AH137" s="29"/>
      <c r="AK137">
        <v>0</v>
      </c>
    </row>
    <row r="138" spans="1:38" x14ac:dyDescent="0.3">
      <c r="A138" s="18" t="s">
        <v>461</v>
      </c>
      <c r="B138" s="18" t="s">
        <v>535</v>
      </c>
      <c r="C138" t="s">
        <v>64</v>
      </c>
      <c r="D138" t="s">
        <v>215</v>
      </c>
      <c r="E138" s="11">
        <v>2006</v>
      </c>
      <c r="F138" s="2">
        <v>0.33300000000000002</v>
      </c>
      <c r="G138">
        <v>9</v>
      </c>
      <c r="H138">
        <v>0</v>
      </c>
      <c r="I138">
        <v>3</v>
      </c>
      <c r="J138">
        <v>3</v>
      </c>
      <c r="K138">
        <v>1</v>
      </c>
      <c r="L138">
        <v>0</v>
      </c>
      <c r="M138">
        <v>0</v>
      </c>
      <c r="N138">
        <v>0</v>
      </c>
      <c r="O138">
        <v>0</v>
      </c>
      <c r="P138">
        <v>1</v>
      </c>
      <c r="Q138" s="2">
        <v>0.33300000000000002</v>
      </c>
      <c r="R138">
        <v>1</v>
      </c>
      <c r="S138">
        <v>0</v>
      </c>
      <c r="T138">
        <v>1</v>
      </c>
      <c r="U138">
        <v>0</v>
      </c>
      <c r="V138" s="2">
        <v>0.5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 s="59">
        <f>SUM(AA138:AC138)</f>
        <v>0</v>
      </c>
      <c r="AE138" s="2">
        <v>0</v>
      </c>
      <c r="AF138" s="2">
        <f>Q138+V138</f>
        <v>0.83299999999999996</v>
      </c>
      <c r="AH138" s="29"/>
      <c r="AK138">
        <v>0</v>
      </c>
    </row>
    <row r="139" spans="1:38" x14ac:dyDescent="0.3">
      <c r="A139" s="18" t="s">
        <v>536</v>
      </c>
      <c r="B139" s="18" t="s">
        <v>537</v>
      </c>
      <c r="C139" t="s">
        <v>64</v>
      </c>
      <c r="D139" t="s">
        <v>216</v>
      </c>
      <c r="E139" s="11" t="s">
        <v>146</v>
      </c>
      <c r="F139" s="2">
        <v>0.30399999999999999</v>
      </c>
      <c r="G139">
        <v>225</v>
      </c>
      <c r="H139">
        <v>203</v>
      </c>
      <c r="I139">
        <v>621</v>
      </c>
      <c r="J139">
        <v>134</v>
      </c>
      <c r="K139">
        <v>189</v>
      </c>
      <c r="L139">
        <v>37</v>
      </c>
      <c r="M139">
        <v>8</v>
      </c>
      <c r="N139">
        <v>21</v>
      </c>
      <c r="O139">
        <v>95</v>
      </c>
      <c r="P139">
        <v>305</v>
      </c>
      <c r="Q139" s="2">
        <v>0.49099999999999999</v>
      </c>
      <c r="R139">
        <v>78</v>
      </c>
      <c r="S139">
        <v>21</v>
      </c>
      <c r="T139">
        <v>79</v>
      </c>
      <c r="U139">
        <v>6</v>
      </c>
      <c r="V139" s="2">
        <v>0.39800000000000002</v>
      </c>
      <c r="W139">
        <v>3</v>
      </c>
      <c r="X139">
        <v>4</v>
      </c>
      <c r="Y139">
        <v>20</v>
      </c>
      <c r="Z139">
        <v>27</v>
      </c>
      <c r="AA139">
        <v>312</v>
      </c>
      <c r="AB139">
        <v>18</v>
      </c>
      <c r="AC139">
        <v>11</v>
      </c>
      <c r="AD139" s="59">
        <f>SUM(AA139:AC139)</f>
        <v>341</v>
      </c>
      <c r="AE139" s="2">
        <v>0.96799999999999997</v>
      </c>
      <c r="AF139" s="2">
        <f>Q139+V139</f>
        <v>0.88900000000000001</v>
      </c>
      <c r="AH139" s="29"/>
      <c r="AK139">
        <v>0</v>
      </c>
    </row>
    <row r="140" spans="1:38" x14ac:dyDescent="0.3">
      <c r="A140" s="18" t="s">
        <v>538</v>
      </c>
      <c r="B140" s="18" t="s">
        <v>539</v>
      </c>
      <c r="C140" t="s">
        <v>58</v>
      </c>
      <c r="D140" t="s">
        <v>217</v>
      </c>
      <c r="E140" s="11" t="s">
        <v>132</v>
      </c>
      <c r="F140" s="2">
        <v>0.33300000000000002</v>
      </c>
      <c r="G140">
        <v>5</v>
      </c>
      <c r="H140">
        <v>0</v>
      </c>
      <c r="I140">
        <v>6</v>
      </c>
      <c r="J140">
        <v>2</v>
      </c>
      <c r="K140">
        <v>2</v>
      </c>
      <c r="L140">
        <v>0</v>
      </c>
      <c r="M140">
        <v>0</v>
      </c>
      <c r="N140">
        <v>0</v>
      </c>
      <c r="O140">
        <v>1</v>
      </c>
      <c r="P140">
        <v>2</v>
      </c>
      <c r="Q140" s="2">
        <v>0.33300000000000002</v>
      </c>
      <c r="R140">
        <v>0</v>
      </c>
      <c r="S140">
        <v>1</v>
      </c>
      <c r="T140">
        <v>1</v>
      </c>
      <c r="U140">
        <v>0</v>
      </c>
      <c r="V140" s="2">
        <v>0.42899999999999999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 s="59">
        <f>SUM(AA140:AC140)</f>
        <v>0</v>
      </c>
      <c r="AE140" s="2">
        <v>0</v>
      </c>
      <c r="AF140" s="2">
        <f>Q140+V140</f>
        <v>0.76200000000000001</v>
      </c>
      <c r="AH140" s="29"/>
      <c r="AK140">
        <v>0</v>
      </c>
    </row>
    <row r="141" spans="1:38" x14ac:dyDescent="0.3">
      <c r="A141" s="19" t="s">
        <v>540</v>
      </c>
      <c r="B141" s="19" t="s">
        <v>541</v>
      </c>
      <c r="C141" s="5" t="s">
        <v>44</v>
      </c>
      <c r="D141" s="5" t="s">
        <v>218</v>
      </c>
      <c r="E141" s="12" t="s">
        <v>73</v>
      </c>
      <c r="F141" s="13">
        <v>0</v>
      </c>
      <c r="G141" s="5">
        <v>49</v>
      </c>
      <c r="H141" s="5">
        <v>33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13">
        <v>0</v>
      </c>
      <c r="R141" s="5">
        <v>0</v>
      </c>
      <c r="S141" s="5">
        <v>0</v>
      </c>
      <c r="T141" s="5">
        <v>0</v>
      </c>
      <c r="U141" s="5">
        <v>0</v>
      </c>
      <c r="V141" s="13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1</v>
      </c>
      <c r="AB141" s="5">
        <v>24</v>
      </c>
      <c r="AC141" s="5">
        <v>3</v>
      </c>
      <c r="AD141" s="60">
        <f>SUM(AA141:AC141)</f>
        <v>28</v>
      </c>
      <c r="AE141" s="13">
        <v>0.89300000000000002</v>
      </c>
      <c r="AF141" s="13">
        <f>Q141+V141</f>
        <v>0</v>
      </c>
      <c r="AG141" s="5"/>
      <c r="AH141" s="33"/>
      <c r="AI141" s="5"/>
      <c r="AJ141" s="5"/>
      <c r="AK141" s="5">
        <v>0</v>
      </c>
      <c r="AL141" s="5"/>
    </row>
    <row r="142" spans="1:38" x14ac:dyDescent="0.3">
      <c r="A142" s="18" t="s">
        <v>542</v>
      </c>
      <c r="B142" s="18" t="s">
        <v>543</v>
      </c>
      <c r="C142" t="s">
        <v>44</v>
      </c>
      <c r="D142" t="s">
        <v>219</v>
      </c>
      <c r="E142" s="11" t="s">
        <v>220</v>
      </c>
      <c r="F142" s="2">
        <v>0.27300000000000002</v>
      </c>
      <c r="G142">
        <v>131</v>
      </c>
      <c r="H142">
        <v>103</v>
      </c>
      <c r="I142">
        <v>11</v>
      </c>
      <c r="J142">
        <v>23</v>
      </c>
      <c r="K142">
        <v>3</v>
      </c>
      <c r="L142">
        <v>1</v>
      </c>
      <c r="M142">
        <v>0</v>
      </c>
      <c r="N142">
        <v>1</v>
      </c>
      <c r="O142">
        <v>1</v>
      </c>
      <c r="P142">
        <v>7</v>
      </c>
      <c r="Q142" s="2">
        <v>0.63600000000000001</v>
      </c>
      <c r="R142">
        <v>1</v>
      </c>
      <c r="S142">
        <v>0</v>
      </c>
      <c r="T142">
        <v>2</v>
      </c>
      <c r="U142">
        <v>0</v>
      </c>
      <c r="V142" s="2">
        <v>0.33300000000000002</v>
      </c>
      <c r="W142">
        <v>0</v>
      </c>
      <c r="X142">
        <v>3</v>
      </c>
      <c r="Y142">
        <v>6</v>
      </c>
      <c r="Z142">
        <v>6</v>
      </c>
      <c r="AA142">
        <v>9</v>
      </c>
      <c r="AB142">
        <v>119</v>
      </c>
      <c r="AC142">
        <v>13</v>
      </c>
      <c r="AD142" s="59">
        <f>SUM(AA142:AC142)</f>
        <v>141</v>
      </c>
      <c r="AE142" s="2">
        <v>0.90800000000000003</v>
      </c>
      <c r="AF142" s="2">
        <f>Q142+V142</f>
        <v>0.96900000000000008</v>
      </c>
      <c r="AH142" s="29"/>
      <c r="AK142">
        <v>0</v>
      </c>
    </row>
    <row r="143" spans="1:38" x14ac:dyDescent="0.3">
      <c r="A143" s="18" t="s">
        <v>544</v>
      </c>
      <c r="B143" s="18" t="s">
        <v>545</v>
      </c>
      <c r="C143" t="s">
        <v>58</v>
      </c>
      <c r="D143" t="s">
        <v>104</v>
      </c>
      <c r="E143" s="11">
        <v>1986</v>
      </c>
      <c r="F143" s="2">
        <v>0.23499999999999999</v>
      </c>
      <c r="G143">
        <v>33</v>
      </c>
      <c r="H143">
        <v>0</v>
      </c>
      <c r="I143">
        <v>81</v>
      </c>
      <c r="J143">
        <v>14</v>
      </c>
      <c r="K143">
        <v>19</v>
      </c>
      <c r="L143">
        <v>0</v>
      </c>
      <c r="M143">
        <v>1</v>
      </c>
      <c r="N143">
        <v>1</v>
      </c>
      <c r="O143">
        <v>7</v>
      </c>
      <c r="P143">
        <v>24</v>
      </c>
      <c r="Q143" s="2">
        <v>0.29599999999999999</v>
      </c>
      <c r="R143">
        <v>8</v>
      </c>
      <c r="S143">
        <v>0</v>
      </c>
      <c r="T143">
        <v>14</v>
      </c>
      <c r="U143" s="38" t="s">
        <v>768</v>
      </c>
      <c r="V143" s="38" t="s">
        <v>768</v>
      </c>
      <c r="W143" s="38" t="s">
        <v>768</v>
      </c>
      <c r="X143" s="38" t="s">
        <v>768</v>
      </c>
      <c r="Y143">
        <v>1</v>
      </c>
      <c r="Z143">
        <v>1</v>
      </c>
      <c r="AA143">
        <v>96</v>
      </c>
      <c r="AB143">
        <v>25</v>
      </c>
      <c r="AC143">
        <v>7</v>
      </c>
      <c r="AD143" s="59">
        <f>SUM(AA143:AC143)</f>
        <v>128</v>
      </c>
      <c r="AE143" s="38" t="s">
        <v>768</v>
      </c>
      <c r="AF143" s="38" t="s">
        <v>768</v>
      </c>
      <c r="AG143" s="38" t="s">
        <v>768</v>
      </c>
      <c r="AH143" s="40"/>
      <c r="AI143" s="38" t="s">
        <v>768</v>
      </c>
      <c r="AJ143" s="38" t="s">
        <v>768</v>
      </c>
      <c r="AK143" s="38" t="s">
        <v>768</v>
      </c>
      <c r="AL143" s="38" t="s">
        <v>768</v>
      </c>
    </row>
    <row r="144" spans="1:38" x14ac:dyDescent="0.3">
      <c r="A144" s="20" t="s">
        <v>721</v>
      </c>
      <c r="B144" s="20" t="s">
        <v>722</v>
      </c>
      <c r="C144" s="20" t="s">
        <v>64</v>
      </c>
      <c r="D144" s="20" t="s">
        <v>314</v>
      </c>
      <c r="E144" s="21">
        <v>1982</v>
      </c>
      <c r="F144" s="22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37" t="s">
        <v>768</v>
      </c>
      <c r="R144" s="23">
        <v>0</v>
      </c>
      <c r="S144" s="37" t="s">
        <v>768</v>
      </c>
      <c r="T144" s="37" t="s">
        <v>768</v>
      </c>
      <c r="U144" s="37" t="s">
        <v>768</v>
      </c>
      <c r="V144" s="37" t="s">
        <v>768</v>
      </c>
      <c r="W144" s="37" t="s">
        <v>768</v>
      </c>
      <c r="X144" s="37" t="s">
        <v>768</v>
      </c>
      <c r="Y144" s="37" t="s">
        <v>768</v>
      </c>
      <c r="Z144" s="37" t="s">
        <v>768</v>
      </c>
      <c r="AA144" s="37" t="s">
        <v>768</v>
      </c>
      <c r="AB144" s="37" t="s">
        <v>768</v>
      </c>
      <c r="AC144" s="37" t="s">
        <v>768</v>
      </c>
      <c r="AD144" s="37" t="s">
        <v>768</v>
      </c>
      <c r="AE144" s="37" t="s">
        <v>768</v>
      </c>
      <c r="AF144" s="37" t="s">
        <v>768</v>
      </c>
      <c r="AG144" s="37" t="s">
        <v>768</v>
      </c>
      <c r="AH144" s="41"/>
      <c r="AI144" s="37" t="s">
        <v>768</v>
      </c>
      <c r="AJ144" s="37" t="s">
        <v>768</v>
      </c>
      <c r="AK144" s="37" t="s">
        <v>768</v>
      </c>
      <c r="AL144" s="37" t="s">
        <v>768</v>
      </c>
    </row>
    <row r="145" spans="1:38" x14ac:dyDescent="0.3">
      <c r="A145" s="18" t="s">
        <v>546</v>
      </c>
      <c r="B145" s="18" t="s">
        <v>547</v>
      </c>
      <c r="C145" t="s">
        <v>5</v>
      </c>
      <c r="D145" t="s">
        <v>221</v>
      </c>
      <c r="E145" s="11" t="s">
        <v>124</v>
      </c>
      <c r="F145" s="2">
        <v>0.187</v>
      </c>
      <c r="G145">
        <v>65</v>
      </c>
      <c r="H145">
        <v>0</v>
      </c>
      <c r="I145">
        <v>155</v>
      </c>
      <c r="J145">
        <v>17</v>
      </c>
      <c r="K145">
        <v>29</v>
      </c>
      <c r="L145">
        <v>3</v>
      </c>
      <c r="M145">
        <v>4</v>
      </c>
      <c r="N145">
        <v>1</v>
      </c>
      <c r="O145">
        <v>15</v>
      </c>
      <c r="P145">
        <v>43</v>
      </c>
      <c r="Q145" s="2">
        <v>0.27700000000000002</v>
      </c>
      <c r="R145">
        <v>12</v>
      </c>
      <c r="S145">
        <v>0</v>
      </c>
      <c r="T145">
        <v>25</v>
      </c>
      <c r="U145" s="38" t="s">
        <v>768</v>
      </c>
      <c r="V145" s="38" t="s">
        <v>768</v>
      </c>
      <c r="W145" s="38" t="s">
        <v>768</v>
      </c>
      <c r="X145" s="38" t="s">
        <v>768</v>
      </c>
      <c r="Y145" s="44">
        <v>3</v>
      </c>
      <c r="Z145" s="44">
        <v>3</v>
      </c>
      <c r="AA145" s="44">
        <v>143</v>
      </c>
      <c r="AB145" s="44">
        <v>88</v>
      </c>
      <c r="AC145" s="44">
        <v>14</v>
      </c>
      <c r="AD145" s="61">
        <f>SUM(AA145:AC145)</f>
        <v>245</v>
      </c>
      <c r="AE145" s="45">
        <v>0.94299999999999995</v>
      </c>
      <c r="AF145" s="38" t="s">
        <v>768</v>
      </c>
      <c r="AG145" s="38" t="s">
        <v>768</v>
      </c>
      <c r="AH145" s="40"/>
      <c r="AI145" s="38" t="s">
        <v>768</v>
      </c>
      <c r="AJ145" s="38" t="s">
        <v>768</v>
      </c>
      <c r="AK145" s="38" t="s">
        <v>768</v>
      </c>
      <c r="AL145" s="38" t="s">
        <v>768</v>
      </c>
    </row>
    <row r="146" spans="1:38" x14ac:dyDescent="0.3">
      <c r="A146" s="18" t="s">
        <v>548</v>
      </c>
      <c r="B146" s="18" t="s">
        <v>549</v>
      </c>
      <c r="C146" t="s">
        <v>78</v>
      </c>
      <c r="D146" t="s">
        <v>222</v>
      </c>
      <c r="E146" s="11" t="s">
        <v>100</v>
      </c>
      <c r="F146" s="2">
        <v>0.39</v>
      </c>
      <c r="G146">
        <v>247</v>
      </c>
      <c r="H146">
        <v>244</v>
      </c>
      <c r="I146">
        <v>818</v>
      </c>
      <c r="J146">
        <v>191</v>
      </c>
      <c r="K146">
        <v>319</v>
      </c>
      <c r="L146">
        <v>43</v>
      </c>
      <c r="M146">
        <v>38</v>
      </c>
      <c r="N146">
        <v>8</v>
      </c>
      <c r="O146">
        <v>105</v>
      </c>
      <c r="P146">
        <v>462</v>
      </c>
      <c r="Q146" s="2">
        <v>0.56499999999999995</v>
      </c>
      <c r="R146">
        <v>43</v>
      </c>
      <c r="S146">
        <v>33</v>
      </c>
      <c r="T146">
        <v>36</v>
      </c>
      <c r="U146">
        <v>0</v>
      </c>
      <c r="V146" s="2">
        <v>0.439</v>
      </c>
      <c r="W146">
        <v>5</v>
      </c>
      <c r="X146">
        <v>2</v>
      </c>
      <c r="Y146">
        <v>90</v>
      </c>
      <c r="Z146">
        <v>114</v>
      </c>
      <c r="AA146">
        <v>760</v>
      </c>
      <c r="AB146">
        <v>132</v>
      </c>
      <c r="AC146">
        <v>20</v>
      </c>
      <c r="AD146" s="59">
        <f>SUM(AA146:AC146)</f>
        <v>912</v>
      </c>
      <c r="AE146" s="2">
        <v>0.97799999999999998</v>
      </c>
      <c r="AF146" s="2">
        <f>Q146+V146</f>
        <v>1.004</v>
      </c>
      <c r="AG146" s="38" t="s">
        <v>768</v>
      </c>
      <c r="AH146" s="40"/>
      <c r="AI146" s="38" t="s">
        <v>768</v>
      </c>
      <c r="AK146">
        <v>0</v>
      </c>
    </row>
    <row r="147" spans="1:38" x14ac:dyDescent="0.3">
      <c r="A147" s="18" t="s">
        <v>550</v>
      </c>
      <c r="B147" s="18" t="s">
        <v>551</v>
      </c>
      <c r="C147" t="s">
        <v>6</v>
      </c>
      <c r="D147" t="s">
        <v>223</v>
      </c>
      <c r="E147" s="11" t="s">
        <v>224</v>
      </c>
      <c r="F147" s="2">
        <v>0.23400000000000001</v>
      </c>
      <c r="G147">
        <v>80</v>
      </c>
      <c r="H147">
        <v>51</v>
      </c>
      <c r="I147">
        <v>128</v>
      </c>
      <c r="J147">
        <v>6</v>
      </c>
      <c r="K147">
        <v>30</v>
      </c>
      <c r="L147">
        <v>4</v>
      </c>
      <c r="M147">
        <v>0</v>
      </c>
      <c r="N147">
        <v>0</v>
      </c>
      <c r="O147">
        <v>13</v>
      </c>
      <c r="P147">
        <v>34</v>
      </c>
      <c r="Q147" s="2">
        <v>0.26600000000000001</v>
      </c>
      <c r="R147">
        <v>17</v>
      </c>
      <c r="S147">
        <v>1</v>
      </c>
      <c r="T147">
        <v>44</v>
      </c>
      <c r="U147">
        <v>0</v>
      </c>
      <c r="V147" s="2">
        <v>0.32900000000000001</v>
      </c>
      <c r="W147">
        <v>0</v>
      </c>
      <c r="X147">
        <v>8</v>
      </c>
      <c r="Y147">
        <v>5</v>
      </c>
      <c r="Z147">
        <v>5</v>
      </c>
      <c r="AA147">
        <v>71</v>
      </c>
      <c r="AB147">
        <v>20</v>
      </c>
      <c r="AC147">
        <v>4</v>
      </c>
      <c r="AD147" s="59">
        <f>SUM(AA147:AC147)</f>
        <v>95</v>
      </c>
      <c r="AE147" s="2">
        <v>0.95799999999999996</v>
      </c>
      <c r="AF147" s="2">
        <f>Q147+V147</f>
        <v>0.59499999999999997</v>
      </c>
      <c r="AH147" s="29"/>
      <c r="AK147">
        <v>0</v>
      </c>
    </row>
    <row r="148" spans="1:38" x14ac:dyDescent="0.3">
      <c r="A148" s="18" t="s">
        <v>552</v>
      </c>
      <c r="B148" s="18" t="s">
        <v>553</v>
      </c>
      <c r="C148" t="s">
        <v>6</v>
      </c>
      <c r="D148" t="s">
        <v>52</v>
      </c>
      <c r="E148" s="11" t="s">
        <v>220</v>
      </c>
      <c r="F148" s="2">
        <v>0.27300000000000002</v>
      </c>
      <c r="G148">
        <v>196</v>
      </c>
      <c r="H148">
        <v>167</v>
      </c>
      <c r="I148">
        <v>425</v>
      </c>
      <c r="J148">
        <v>52</v>
      </c>
      <c r="K148">
        <v>116</v>
      </c>
      <c r="L148">
        <v>16</v>
      </c>
      <c r="M148">
        <v>4</v>
      </c>
      <c r="N148">
        <v>3</v>
      </c>
      <c r="O148">
        <v>59</v>
      </c>
      <c r="P148">
        <v>149</v>
      </c>
      <c r="Q148" s="2">
        <v>0.35099999999999998</v>
      </c>
      <c r="R148">
        <v>40</v>
      </c>
      <c r="S148">
        <v>7</v>
      </c>
      <c r="T148">
        <v>61</v>
      </c>
      <c r="U148">
        <v>2</v>
      </c>
      <c r="V148" s="2">
        <v>0.34200000000000003</v>
      </c>
      <c r="W148">
        <v>4</v>
      </c>
      <c r="X148">
        <v>10</v>
      </c>
      <c r="Y148">
        <v>6</v>
      </c>
      <c r="Z148">
        <v>9</v>
      </c>
      <c r="AA148">
        <v>150</v>
      </c>
      <c r="AB148">
        <v>390</v>
      </c>
      <c r="AC148">
        <v>37</v>
      </c>
      <c r="AD148" s="59">
        <f>SUM(AA148:AC148)</f>
        <v>577</v>
      </c>
      <c r="AE148" s="2">
        <v>0.93600000000000005</v>
      </c>
      <c r="AF148" s="2">
        <f>Q148+V148</f>
        <v>0.69300000000000006</v>
      </c>
      <c r="AH148" s="29"/>
      <c r="AK148">
        <v>0</v>
      </c>
    </row>
    <row r="149" spans="1:38" x14ac:dyDescent="0.3">
      <c r="A149" s="18" t="s">
        <v>548</v>
      </c>
      <c r="B149" s="18" t="s">
        <v>554</v>
      </c>
      <c r="C149" t="s">
        <v>64</v>
      </c>
      <c r="D149" t="s">
        <v>225</v>
      </c>
      <c r="E149" s="11">
        <v>2004</v>
      </c>
      <c r="F149" s="2">
        <v>0.221</v>
      </c>
      <c r="G149">
        <v>70</v>
      </c>
      <c r="H149">
        <v>37</v>
      </c>
      <c r="I149">
        <v>104</v>
      </c>
      <c r="J149">
        <v>39</v>
      </c>
      <c r="K149">
        <v>23</v>
      </c>
      <c r="L149">
        <v>2</v>
      </c>
      <c r="M149">
        <v>2</v>
      </c>
      <c r="N149">
        <v>0</v>
      </c>
      <c r="O149">
        <v>9</v>
      </c>
      <c r="P149">
        <v>29</v>
      </c>
      <c r="Q149" s="2">
        <v>0.27900000000000003</v>
      </c>
      <c r="R149">
        <v>7</v>
      </c>
      <c r="S149">
        <v>6</v>
      </c>
      <c r="T149">
        <v>33</v>
      </c>
      <c r="U149">
        <v>0</v>
      </c>
      <c r="V149" s="2">
        <v>0.308</v>
      </c>
      <c r="W149">
        <v>0</v>
      </c>
      <c r="X149">
        <v>7</v>
      </c>
      <c r="Y149">
        <v>9</v>
      </c>
      <c r="Z149">
        <v>9</v>
      </c>
      <c r="AA149">
        <v>36</v>
      </c>
      <c r="AB149">
        <v>4</v>
      </c>
      <c r="AC149">
        <v>4</v>
      </c>
      <c r="AD149" s="59">
        <f>SUM(AA149:AC149)</f>
        <v>44</v>
      </c>
      <c r="AE149" s="2">
        <v>0.90900000000000003</v>
      </c>
      <c r="AF149" s="2">
        <f>Q149+V149</f>
        <v>0.58699999999999997</v>
      </c>
      <c r="AH149" s="29"/>
      <c r="AK149">
        <v>0</v>
      </c>
    </row>
    <row r="150" spans="1:38" x14ac:dyDescent="0.3">
      <c r="A150" s="18" t="s">
        <v>555</v>
      </c>
      <c r="B150" s="18" t="s">
        <v>556</v>
      </c>
      <c r="C150" t="s">
        <v>140</v>
      </c>
      <c r="D150" t="s">
        <v>226</v>
      </c>
      <c r="E150" s="11" t="s">
        <v>146</v>
      </c>
      <c r="F150" s="2">
        <v>0.23200000000000001</v>
      </c>
      <c r="G150">
        <v>182</v>
      </c>
      <c r="H150">
        <v>136</v>
      </c>
      <c r="I150">
        <v>397</v>
      </c>
      <c r="J150">
        <v>48</v>
      </c>
      <c r="K150">
        <v>92</v>
      </c>
      <c r="L150">
        <v>18</v>
      </c>
      <c r="M150">
        <v>0</v>
      </c>
      <c r="N150">
        <v>12</v>
      </c>
      <c r="O150">
        <v>67</v>
      </c>
      <c r="P150">
        <v>146</v>
      </c>
      <c r="Q150" s="2">
        <v>0.36799999999999999</v>
      </c>
      <c r="R150">
        <v>37</v>
      </c>
      <c r="S150">
        <v>7</v>
      </c>
      <c r="T150">
        <v>66</v>
      </c>
      <c r="U150">
        <v>3</v>
      </c>
      <c r="V150" s="2">
        <v>0.30499999999999999</v>
      </c>
      <c r="W150">
        <v>5</v>
      </c>
      <c r="X150">
        <v>6</v>
      </c>
      <c r="Y150">
        <v>0</v>
      </c>
      <c r="Z150">
        <v>0</v>
      </c>
      <c r="AA150">
        <v>588</v>
      </c>
      <c r="AB150">
        <v>47</v>
      </c>
      <c r="AC150">
        <v>15</v>
      </c>
      <c r="AD150" s="59">
        <f>SUM(AA150:AC150)</f>
        <v>650</v>
      </c>
      <c r="AE150" s="2">
        <v>0.97699999999999998</v>
      </c>
      <c r="AF150" s="2">
        <f>Q150+V150</f>
        <v>0.67300000000000004</v>
      </c>
      <c r="AH150" s="29"/>
      <c r="AK150">
        <v>4</v>
      </c>
    </row>
    <row r="151" spans="1:38" x14ac:dyDescent="0.3">
      <c r="A151" s="18" t="s">
        <v>557</v>
      </c>
      <c r="B151" s="18" t="s">
        <v>558</v>
      </c>
      <c r="C151" t="s">
        <v>64</v>
      </c>
      <c r="D151" t="s">
        <v>227</v>
      </c>
      <c r="E151" s="11" t="s">
        <v>93</v>
      </c>
      <c r="F151" s="2">
        <v>0.38200000000000001</v>
      </c>
      <c r="G151">
        <v>258</v>
      </c>
      <c r="H151">
        <v>258</v>
      </c>
      <c r="I151">
        <v>765</v>
      </c>
      <c r="J151">
        <v>218</v>
      </c>
      <c r="K151">
        <v>292</v>
      </c>
      <c r="L151">
        <v>50</v>
      </c>
      <c r="M151">
        <v>26</v>
      </c>
      <c r="N151">
        <v>37</v>
      </c>
      <c r="O151">
        <v>182</v>
      </c>
      <c r="P151">
        <v>505</v>
      </c>
      <c r="Q151" s="2">
        <v>0.66</v>
      </c>
      <c r="R151">
        <v>146</v>
      </c>
      <c r="S151">
        <v>7</v>
      </c>
      <c r="T151">
        <v>102</v>
      </c>
      <c r="U151">
        <v>2</v>
      </c>
      <c r="V151" s="2">
        <v>0.48099999999999998</v>
      </c>
      <c r="W151">
        <v>7</v>
      </c>
      <c r="X151">
        <v>8</v>
      </c>
      <c r="Y151">
        <v>141</v>
      </c>
      <c r="Z151">
        <v>157</v>
      </c>
      <c r="AA151">
        <v>336</v>
      </c>
      <c r="AB151">
        <v>42</v>
      </c>
      <c r="AC151">
        <v>10</v>
      </c>
      <c r="AD151" s="59">
        <f>SUM(AA151:AC151)</f>
        <v>388</v>
      </c>
      <c r="AE151" s="2">
        <v>0.97399999999999998</v>
      </c>
      <c r="AF151" s="2">
        <f>Q151+V151</f>
        <v>1.141</v>
      </c>
      <c r="AG151" s="44"/>
      <c r="AH151" s="29"/>
      <c r="AI151">
        <v>47</v>
      </c>
      <c r="AK151">
        <v>0</v>
      </c>
    </row>
    <row r="152" spans="1:38" x14ac:dyDescent="0.3">
      <c r="A152" s="18" t="s">
        <v>559</v>
      </c>
      <c r="B152" s="18" t="s">
        <v>560</v>
      </c>
      <c r="C152" t="s">
        <v>64</v>
      </c>
      <c r="D152" t="s">
        <v>228</v>
      </c>
      <c r="E152" s="11" t="s">
        <v>184</v>
      </c>
      <c r="F152" s="2">
        <v>0.25800000000000001</v>
      </c>
      <c r="G152">
        <v>101</v>
      </c>
      <c r="H152">
        <v>0</v>
      </c>
      <c r="I152">
        <v>287</v>
      </c>
      <c r="J152">
        <v>46</v>
      </c>
      <c r="K152">
        <v>74</v>
      </c>
      <c r="L152">
        <v>4</v>
      </c>
      <c r="M152">
        <v>5</v>
      </c>
      <c r="N152">
        <v>8</v>
      </c>
      <c r="O152">
        <v>44</v>
      </c>
      <c r="P152">
        <v>112</v>
      </c>
      <c r="Q152" s="2">
        <v>0.39</v>
      </c>
      <c r="R152">
        <v>21</v>
      </c>
      <c r="S152">
        <v>1</v>
      </c>
      <c r="T152">
        <v>36</v>
      </c>
      <c r="U152" s="38" t="s">
        <v>768</v>
      </c>
      <c r="V152" s="38" t="s">
        <v>768</v>
      </c>
      <c r="W152" s="38" t="s">
        <v>768</v>
      </c>
      <c r="X152" s="38" t="s">
        <v>768</v>
      </c>
      <c r="Y152" s="44">
        <v>10</v>
      </c>
      <c r="Z152" s="44">
        <v>11</v>
      </c>
      <c r="AA152" s="44">
        <v>81</v>
      </c>
      <c r="AB152" s="44">
        <v>10</v>
      </c>
      <c r="AC152" s="44">
        <v>3</v>
      </c>
      <c r="AD152" s="61">
        <f>SUM(AA152:AC152)</f>
        <v>94</v>
      </c>
      <c r="AE152" s="45">
        <v>0.96799999999999997</v>
      </c>
      <c r="AF152" s="38" t="s">
        <v>768</v>
      </c>
      <c r="AG152" s="38" t="s">
        <v>768</v>
      </c>
      <c r="AH152" s="40"/>
      <c r="AI152" s="38" t="s">
        <v>768</v>
      </c>
      <c r="AJ152" s="38" t="s">
        <v>768</v>
      </c>
      <c r="AK152" s="38" t="s">
        <v>768</v>
      </c>
      <c r="AL152" s="38" t="s">
        <v>768</v>
      </c>
    </row>
    <row r="153" spans="1:38" x14ac:dyDescent="0.3">
      <c r="A153" s="18" t="s">
        <v>677</v>
      </c>
      <c r="B153" s="18" t="s">
        <v>706</v>
      </c>
      <c r="C153" t="s">
        <v>6</v>
      </c>
      <c r="D153" t="s">
        <v>229</v>
      </c>
      <c r="E153" s="11" t="s">
        <v>155</v>
      </c>
      <c r="F153" s="2">
        <v>0.308</v>
      </c>
      <c r="G153">
        <v>49</v>
      </c>
      <c r="H153">
        <v>0</v>
      </c>
      <c r="I153">
        <v>156</v>
      </c>
      <c r="J153">
        <v>20</v>
      </c>
      <c r="K153">
        <v>48</v>
      </c>
      <c r="L153">
        <v>4</v>
      </c>
      <c r="M153">
        <v>2</v>
      </c>
      <c r="N153">
        <v>3</v>
      </c>
      <c r="O153">
        <v>11</v>
      </c>
      <c r="P153">
        <v>65</v>
      </c>
      <c r="Q153" s="2">
        <v>0.41699999999999998</v>
      </c>
      <c r="R153">
        <v>20</v>
      </c>
      <c r="S153">
        <v>1</v>
      </c>
      <c r="T153">
        <v>14</v>
      </c>
      <c r="U153" s="38" t="s">
        <v>768</v>
      </c>
      <c r="V153" s="38" t="s">
        <v>768</v>
      </c>
      <c r="W153" s="38" t="s">
        <v>768</v>
      </c>
      <c r="X153" s="38" t="s">
        <v>768</v>
      </c>
      <c r="Y153" s="38" t="s">
        <v>768</v>
      </c>
      <c r="Z153" s="38" t="s">
        <v>768</v>
      </c>
      <c r="AA153" s="38" t="s">
        <v>768</v>
      </c>
      <c r="AB153" s="38" t="s">
        <v>768</v>
      </c>
      <c r="AC153" s="38" t="s">
        <v>768</v>
      </c>
      <c r="AD153" s="38" t="s">
        <v>768</v>
      </c>
      <c r="AE153" s="38" t="s">
        <v>768</v>
      </c>
      <c r="AF153" s="38" t="s">
        <v>768</v>
      </c>
      <c r="AG153" s="38" t="s">
        <v>768</v>
      </c>
      <c r="AH153" s="40"/>
      <c r="AI153" s="38" t="s">
        <v>768</v>
      </c>
      <c r="AJ153" s="38" t="s">
        <v>768</v>
      </c>
      <c r="AK153" s="38" t="s">
        <v>768</v>
      </c>
      <c r="AL153" s="38" t="s">
        <v>768</v>
      </c>
    </row>
    <row r="154" spans="1:38" x14ac:dyDescent="0.3">
      <c r="A154" s="18" t="s">
        <v>431</v>
      </c>
      <c r="B154" s="18" t="s">
        <v>561</v>
      </c>
      <c r="C154" t="s">
        <v>47</v>
      </c>
      <c r="D154" t="s">
        <v>230</v>
      </c>
      <c r="E154" s="11">
        <v>2005</v>
      </c>
      <c r="F154" s="2">
        <v>0</v>
      </c>
      <c r="G154">
        <v>6</v>
      </c>
      <c r="H154">
        <v>0</v>
      </c>
      <c r="I154">
        <v>6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 s="2">
        <v>0</v>
      </c>
      <c r="R154">
        <v>0</v>
      </c>
      <c r="S154">
        <v>0</v>
      </c>
      <c r="T154">
        <v>3</v>
      </c>
      <c r="U154">
        <v>0</v>
      </c>
      <c r="V154" s="2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 s="59">
        <f>SUM(AA154:AC154)</f>
        <v>0</v>
      </c>
      <c r="AE154" s="2">
        <v>0</v>
      </c>
      <c r="AF154" s="2">
        <f>Q154+V154</f>
        <v>0</v>
      </c>
      <c r="AH154" s="29"/>
      <c r="AK154">
        <v>0</v>
      </c>
    </row>
    <row r="155" spans="1:38" x14ac:dyDescent="0.3">
      <c r="A155" s="18" t="s">
        <v>704</v>
      </c>
      <c r="B155" s="18" t="s">
        <v>563</v>
      </c>
      <c r="C155" t="s">
        <v>44</v>
      </c>
      <c r="D155" t="s">
        <v>232</v>
      </c>
      <c r="E155" s="11">
        <v>1984</v>
      </c>
      <c r="F155" s="2">
        <v>0.19</v>
      </c>
      <c r="G155">
        <v>12</v>
      </c>
      <c r="H155">
        <v>2</v>
      </c>
      <c r="I155">
        <v>21</v>
      </c>
      <c r="J155">
        <v>3</v>
      </c>
      <c r="K155">
        <v>4</v>
      </c>
      <c r="L155">
        <v>0</v>
      </c>
      <c r="M155">
        <v>0</v>
      </c>
      <c r="N155">
        <v>0</v>
      </c>
      <c r="O155">
        <v>2</v>
      </c>
      <c r="P155">
        <v>4</v>
      </c>
      <c r="Q155" s="2">
        <v>0.19</v>
      </c>
      <c r="R155">
        <v>1</v>
      </c>
      <c r="S155">
        <v>0</v>
      </c>
      <c r="T155">
        <v>1</v>
      </c>
      <c r="U155" s="38" t="s">
        <v>768</v>
      </c>
      <c r="V155" s="38" t="s">
        <v>768</v>
      </c>
      <c r="W155" s="38" t="s">
        <v>768</v>
      </c>
      <c r="X155" s="38" t="s">
        <v>768</v>
      </c>
      <c r="Y155" s="38" t="s">
        <v>768</v>
      </c>
      <c r="Z155" s="38" t="s">
        <v>768</v>
      </c>
      <c r="AA155" s="38" t="s">
        <v>768</v>
      </c>
      <c r="AB155" s="38" t="s">
        <v>768</v>
      </c>
      <c r="AC155" s="38" t="s">
        <v>768</v>
      </c>
      <c r="AD155" s="38" t="s">
        <v>768</v>
      </c>
      <c r="AE155" s="38" t="s">
        <v>768</v>
      </c>
      <c r="AF155" s="38" t="s">
        <v>768</v>
      </c>
      <c r="AG155" s="38" t="s">
        <v>768</v>
      </c>
      <c r="AH155" s="40"/>
      <c r="AI155" s="38" t="s">
        <v>768</v>
      </c>
      <c r="AJ155" s="38" t="s">
        <v>768</v>
      </c>
      <c r="AK155" s="38" t="s">
        <v>768</v>
      </c>
      <c r="AL155" s="38" t="s">
        <v>768</v>
      </c>
    </row>
    <row r="156" spans="1:38" x14ac:dyDescent="0.3">
      <c r="A156" s="18" t="s">
        <v>562</v>
      </c>
      <c r="B156" s="18" t="s">
        <v>563</v>
      </c>
      <c r="C156" t="s">
        <v>44</v>
      </c>
      <c r="D156" t="s">
        <v>231</v>
      </c>
      <c r="E156" s="11" t="s">
        <v>111</v>
      </c>
      <c r="F156" s="2">
        <v>0</v>
      </c>
      <c r="G156" s="29">
        <v>110</v>
      </c>
      <c r="H156" s="29">
        <v>82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 s="2">
        <v>0</v>
      </c>
      <c r="R156">
        <v>0</v>
      </c>
      <c r="S156">
        <v>0</v>
      </c>
      <c r="T156">
        <v>0</v>
      </c>
      <c r="U156">
        <v>0</v>
      </c>
      <c r="V156" s="2">
        <v>0</v>
      </c>
      <c r="W156">
        <v>0</v>
      </c>
      <c r="X156">
        <v>0</v>
      </c>
      <c r="Y156">
        <v>0</v>
      </c>
      <c r="Z156">
        <v>0</v>
      </c>
      <c r="AA156">
        <v>5</v>
      </c>
      <c r="AB156">
        <v>137</v>
      </c>
      <c r="AC156">
        <v>6</v>
      </c>
      <c r="AD156" s="59">
        <f>SUM(AA156:AC156)</f>
        <v>148</v>
      </c>
      <c r="AE156" s="2">
        <v>0.95899999999999996</v>
      </c>
      <c r="AF156" s="2">
        <f>Q156+V156</f>
        <v>0</v>
      </c>
      <c r="AH156" s="29"/>
      <c r="AK156">
        <v>0</v>
      </c>
    </row>
    <row r="157" spans="1:38" x14ac:dyDescent="0.3">
      <c r="A157" s="20" t="s">
        <v>564</v>
      </c>
      <c r="B157" s="20" t="s">
        <v>565</v>
      </c>
      <c r="C157" s="23" t="s">
        <v>5</v>
      </c>
      <c r="D157" s="23" t="s">
        <v>99</v>
      </c>
      <c r="E157" s="21" t="s">
        <v>233</v>
      </c>
      <c r="F157" s="22">
        <v>0.25</v>
      </c>
      <c r="G157" s="23">
        <v>19</v>
      </c>
      <c r="H157" s="23">
        <v>0</v>
      </c>
      <c r="I157" s="23">
        <v>52</v>
      </c>
      <c r="J157" s="23">
        <v>3</v>
      </c>
      <c r="K157" s="23">
        <v>13</v>
      </c>
      <c r="L157" s="23">
        <v>2</v>
      </c>
      <c r="M157" s="23">
        <v>3</v>
      </c>
      <c r="N157" s="23">
        <v>1</v>
      </c>
      <c r="O157" s="23">
        <v>7</v>
      </c>
      <c r="P157" s="23">
        <v>24</v>
      </c>
      <c r="Q157" s="22">
        <v>0.46200000000000002</v>
      </c>
      <c r="R157" s="23">
        <v>5</v>
      </c>
      <c r="S157" s="37" t="s">
        <v>768</v>
      </c>
      <c r="T157" s="23">
        <v>13</v>
      </c>
      <c r="U157" s="37" t="s">
        <v>768</v>
      </c>
      <c r="V157" s="37" t="s">
        <v>768</v>
      </c>
      <c r="W157" s="37" t="s">
        <v>768</v>
      </c>
      <c r="X157" s="37" t="s">
        <v>768</v>
      </c>
      <c r="Y157" s="37" t="s">
        <v>768</v>
      </c>
      <c r="Z157" s="37" t="s">
        <v>768</v>
      </c>
      <c r="AA157" s="37" t="s">
        <v>768</v>
      </c>
      <c r="AB157" s="37" t="s">
        <v>768</v>
      </c>
      <c r="AC157" s="37" t="s">
        <v>768</v>
      </c>
      <c r="AD157" s="37" t="s">
        <v>768</v>
      </c>
      <c r="AE157" s="37" t="s">
        <v>768</v>
      </c>
      <c r="AF157" s="37" t="s">
        <v>768</v>
      </c>
      <c r="AG157" s="37" t="s">
        <v>768</v>
      </c>
      <c r="AH157" s="41"/>
      <c r="AI157" s="37" t="s">
        <v>768</v>
      </c>
      <c r="AJ157" s="37" t="s">
        <v>768</v>
      </c>
      <c r="AK157" s="37" t="s">
        <v>768</v>
      </c>
      <c r="AL157" s="37" t="s">
        <v>768</v>
      </c>
    </row>
    <row r="158" spans="1:38" x14ac:dyDescent="0.3">
      <c r="A158" s="18" t="s">
        <v>475</v>
      </c>
      <c r="B158" s="18" t="s">
        <v>566</v>
      </c>
      <c r="C158" t="s">
        <v>44</v>
      </c>
      <c r="D158" t="s">
        <v>201</v>
      </c>
      <c r="E158" s="11" t="s">
        <v>132</v>
      </c>
      <c r="F158" s="2">
        <v>0</v>
      </c>
      <c r="G158">
        <v>1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 s="2">
        <v>0</v>
      </c>
      <c r="R158">
        <v>0</v>
      </c>
      <c r="S158">
        <v>0</v>
      </c>
      <c r="T158">
        <v>0</v>
      </c>
      <c r="U158">
        <v>0</v>
      </c>
      <c r="V158" s="2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 s="59">
        <f>SUM(AA158:AC158)</f>
        <v>0</v>
      </c>
      <c r="AE158" s="2">
        <v>0</v>
      </c>
      <c r="AF158" s="2">
        <f>Q158+V158</f>
        <v>0</v>
      </c>
      <c r="AG158">
        <v>0</v>
      </c>
      <c r="AH158" s="29"/>
      <c r="AI158">
        <v>0</v>
      </c>
      <c r="AJ158">
        <v>0</v>
      </c>
      <c r="AK158">
        <v>0</v>
      </c>
      <c r="AL158">
        <v>0</v>
      </c>
    </row>
    <row r="159" spans="1:38" x14ac:dyDescent="0.3">
      <c r="A159" s="20" t="s">
        <v>723</v>
      </c>
      <c r="B159" s="20" t="s">
        <v>567</v>
      </c>
      <c r="C159" s="20" t="s">
        <v>54</v>
      </c>
      <c r="D159" s="20" t="s">
        <v>724</v>
      </c>
      <c r="E159" s="21">
        <v>1982</v>
      </c>
      <c r="F159" s="22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3">
        <v>0</v>
      </c>
      <c r="M159" s="23">
        <v>0</v>
      </c>
      <c r="N159" s="23">
        <v>0</v>
      </c>
      <c r="O159" s="23">
        <v>0</v>
      </c>
      <c r="P159" s="23">
        <v>0</v>
      </c>
      <c r="Q159" s="37" t="s">
        <v>768</v>
      </c>
      <c r="R159" s="23">
        <v>0</v>
      </c>
      <c r="S159" s="37" t="s">
        <v>768</v>
      </c>
      <c r="T159" s="37" t="s">
        <v>768</v>
      </c>
      <c r="U159" s="37" t="s">
        <v>768</v>
      </c>
      <c r="V159" s="37" t="s">
        <v>768</v>
      </c>
      <c r="W159" s="37" t="s">
        <v>768</v>
      </c>
      <c r="X159" s="37" t="s">
        <v>768</v>
      </c>
      <c r="Y159" s="37" t="s">
        <v>768</v>
      </c>
      <c r="Z159" s="37" t="s">
        <v>768</v>
      </c>
      <c r="AA159" s="37" t="s">
        <v>768</v>
      </c>
      <c r="AB159" s="37" t="s">
        <v>768</v>
      </c>
      <c r="AC159" s="37" t="s">
        <v>768</v>
      </c>
      <c r="AD159" s="37" t="s">
        <v>768</v>
      </c>
      <c r="AE159" s="37" t="s">
        <v>768</v>
      </c>
      <c r="AF159" s="37" t="s">
        <v>768</v>
      </c>
      <c r="AG159" s="37" t="s">
        <v>768</v>
      </c>
      <c r="AH159" s="41"/>
      <c r="AI159" s="37" t="s">
        <v>768</v>
      </c>
      <c r="AJ159" s="37" t="s">
        <v>768</v>
      </c>
      <c r="AK159" s="37" t="s">
        <v>768</v>
      </c>
      <c r="AL159" s="37" t="s">
        <v>768</v>
      </c>
    </row>
    <row r="160" spans="1:38" x14ac:dyDescent="0.3">
      <c r="A160" s="18" t="s">
        <v>568</v>
      </c>
      <c r="B160" s="18" t="s">
        <v>567</v>
      </c>
      <c r="C160" t="s">
        <v>64</v>
      </c>
      <c r="D160" t="s">
        <v>235</v>
      </c>
      <c r="E160" s="11" t="s">
        <v>175</v>
      </c>
      <c r="F160" s="2">
        <v>0.32400000000000001</v>
      </c>
      <c r="G160">
        <v>192</v>
      </c>
      <c r="H160">
        <v>172</v>
      </c>
      <c r="I160">
        <v>544</v>
      </c>
      <c r="J160">
        <v>108</v>
      </c>
      <c r="K160">
        <v>176</v>
      </c>
      <c r="L160">
        <v>22</v>
      </c>
      <c r="M160">
        <v>9</v>
      </c>
      <c r="N160">
        <v>18</v>
      </c>
      <c r="O160">
        <v>83</v>
      </c>
      <c r="P160">
        <v>270</v>
      </c>
      <c r="Q160" s="2">
        <v>0.496</v>
      </c>
      <c r="R160">
        <v>36</v>
      </c>
      <c r="S160">
        <v>4</v>
      </c>
      <c r="T160">
        <v>45</v>
      </c>
      <c r="U160">
        <v>2</v>
      </c>
      <c r="V160" s="2">
        <v>0.36699999999999999</v>
      </c>
      <c r="W160">
        <v>4</v>
      </c>
      <c r="X160">
        <v>6</v>
      </c>
      <c r="Y160">
        <v>23</v>
      </c>
      <c r="Z160">
        <v>26</v>
      </c>
      <c r="AA160">
        <v>176</v>
      </c>
      <c r="AB160">
        <v>7</v>
      </c>
      <c r="AC160">
        <v>12</v>
      </c>
      <c r="AD160" s="59">
        <f>SUM(AA160:AC160)</f>
        <v>195</v>
      </c>
      <c r="AE160" s="2">
        <v>0.93799999999999994</v>
      </c>
      <c r="AF160" s="2">
        <f>Q160+V160</f>
        <v>0.86299999999999999</v>
      </c>
      <c r="AH160" s="29"/>
      <c r="AK160">
        <v>0</v>
      </c>
    </row>
    <row r="161" spans="1:38" x14ac:dyDescent="0.3">
      <c r="A161" s="18" t="s">
        <v>371</v>
      </c>
      <c r="B161" s="18" t="s">
        <v>567</v>
      </c>
      <c r="C161" t="s">
        <v>113</v>
      </c>
      <c r="D161" t="s">
        <v>234</v>
      </c>
      <c r="E161" s="11">
        <v>2009</v>
      </c>
      <c r="F161" s="2">
        <v>0.217</v>
      </c>
      <c r="G161">
        <v>45</v>
      </c>
      <c r="H161">
        <v>38</v>
      </c>
      <c r="I161">
        <v>115</v>
      </c>
      <c r="J161">
        <v>11</v>
      </c>
      <c r="K161">
        <v>25</v>
      </c>
      <c r="L161">
        <v>5</v>
      </c>
      <c r="M161">
        <v>1</v>
      </c>
      <c r="N161">
        <v>3</v>
      </c>
      <c r="O161">
        <v>22</v>
      </c>
      <c r="P161">
        <v>41</v>
      </c>
      <c r="Q161" s="2">
        <v>0.35699999999999998</v>
      </c>
      <c r="R161">
        <v>5</v>
      </c>
      <c r="S161">
        <v>6</v>
      </c>
      <c r="T161">
        <v>38</v>
      </c>
      <c r="U161">
        <v>0</v>
      </c>
      <c r="V161" s="2">
        <v>0.28100000000000003</v>
      </c>
      <c r="W161">
        <v>2</v>
      </c>
      <c r="X161">
        <v>1</v>
      </c>
      <c r="Y161">
        <v>0</v>
      </c>
      <c r="Z161">
        <v>0</v>
      </c>
      <c r="AA161">
        <v>0</v>
      </c>
      <c r="AB161">
        <v>0</v>
      </c>
      <c r="AC161">
        <v>0</v>
      </c>
      <c r="AD161" s="59">
        <f>SUM(AA161:AC161)</f>
        <v>0</v>
      </c>
      <c r="AE161" s="2">
        <v>0</v>
      </c>
      <c r="AF161" s="2">
        <f>Q161+V161</f>
        <v>0.63800000000000001</v>
      </c>
      <c r="AH161" s="29"/>
      <c r="AK161">
        <v>0</v>
      </c>
    </row>
    <row r="162" spans="1:38" x14ac:dyDescent="0.3">
      <c r="A162" s="18" t="s">
        <v>569</v>
      </c>
      <c r="B162" s="18" t="s">
        <v>570</v>
      </c>
      <c r="C162" t="s">
        <v>47</v>
      </c>
      <c r="D162" t="s">
        <v>236</v>
      </c>
      <c r="E162" s="11" t="s">
        <v>89</v>
      </c>
      <c r="F162" s="2">
        <v>0.22600000000000001</v>
      </c>
      <c r="G162">
        <v>78</v>
      </c>
      <c r="H162">
        <v>68</v>
      </c>
      <c r="I162">
        <v>208</v>
      </c>
      <c r="J162">
        <v>22</v>
      </c>
      <c r="K162">
        <v>47</v>
      </c>
      <c r="L162">
        <v>10</v>
      </c>
      <c r="M162">
        <v>0</v>
      </c>
      <c r="N162">
        <v>4</v>
      </c>
      <c r="O162">
        <v>25</v>
      </c>
      <c r="P162">
        <v>69</v>
      </c>
      <c r="Q162" s="2">
        <v>0.33200000000000002</v>
      </c>
      <c r="R162">
        <v>17</v>
      </c>
      <c r="S162">
        <v>0</v>
      </c>
      <c r="T162">
        <v>42</v>
      </c>
      <c r="U162">
        <v>10</v>
      </c>
      <c r="V162" s="2">
        <v>0.28100000000000003</v>
      </c>
      <c r="W162">
        <v>3</v>
      </c>
      <c r="X162">
        <v>8</v>
      </c>
      <c r="Y162">
        <v>2</v>
      </c>
      <c r="Z162">
        <v>2</v>
      </c>
      <c r="AA162">
        <v>97</v>
      </c>
      <c r="AB162">
        <v>103</v>
      </c>
      <c r="AC162">
        <v>12</v>
      </c>
      <c r="AD162" s="59">
        <f>SUM(AA162:AC162)</f>
        <v>212</v>
      </c>
      <c r="AE162" s="2">
        <v>0.94299999999999995</v>
      </c>
      <c r="AF162" s="2">
        <f>Q162+V162</f>
        <v>0.61299999999999999</v>
      </c>
      <c r="AH162" s="29"/>
      <c r="AK162">
        <v>0</v>
      </c>
    </row>
    <row r="163" spans="1:38" x14ac:dyDescent="0.3">
      <c r="A163" s="18" t="s">
        <v>536</v>
      </c>
      <c r="B163" s="18" t="s">
        <v>342</v>
      </c>
      <c r="C163" t="s">
        <v>64</v>
      </c>
      <c r="D163" t="s">
        <v>192</v>
      </c>
      <c r="E163" s="11">
        <v>2019</v>
      </c>
      <c r="F163" s="2">
        <v>0</v>
      </c>
      <c r="G163">
        <v>7</v>
      </c>
      <c r="H163">
        <v>0</v>
      </c>
      <c r="I163">
        <v>0</v>
      </c>
      <c r="J163">
        <v>2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 s="2">
        <v>0</v>
      </c>
      <c r="R163">
        <v>0</v>
      </c>
      <c r="S163">
        <v>0</v>
      </c>
      <c r="T163">
        <v>0</v>
      </c>
      <c r="U163">
        <v>0</v>
      </c>
      <c r="V163" s="2">
        <v>0</v>
      </c>
      <c r="W163">
        <v>0</v>
      </c>
      <c r="X163">
        <v>0</v>
      </c>
      <c r="Y163">
        <v>0</v>
      </c>
      <c r="Z163">
        <v>0</v>
      </c>
      <c r="AA163">
        <v>1</v>
      </c>
      <c r="AB163">
        <v>0</v>
      </c>
      <c r="AC163">
        <v>0</v>
      </c>
      <c r="AD163" s="59">
        <f>SUM(AA163:AC163)</f>
        <v>1</v>
      </c>
      <c r="AE163" s="2">
        <v>1</v>
      </c>
      <c r="AF163" s="2">
        <f>Q163+V163</f>
        <v>0</v>
      </c>
      <c r="AH163" s="29"/>
      <c r="AK163">
        <v>0</v>
      </c>
    </row>
    <row r="164" spans="1:38" x14ac:dyDescent="0.3">
      <c r="A164" s="18" t="s">
        <v>571</v>
      </c>
      <c r="B164" s="18" t="s">
        <v>342</v>
      </c>
      <c r="C164" t="s">
        <v>64</v>
      </c>
      <c r="D164" t="s">
        <v>45</v>
      </c>
      <c r="E164" s="11" t="s">
        <v>169</v>
      </c>
      <c r="F164" s="2">
        <v>0.29899999999999999</v>
      </c>
      <c r="G164">
        <v>123</v>
      </c>
      <c r="H164">
        <v>0</v>
      </c>
      <c r="I164">
        <v>381</v>
      </c>
      <c r="J164">
        <v>78</v>
      </c>
      <c r="K164">
        <v>114</v>
      </c>
      <c r="L164">
        <v>14</v>
      </c>
      <c r="M164">
        <v>10</v>
      </c>
      <c r="N164">
        <v>14</v>
      </c>
      <c r="O164">
        <v>72</v>
      </c>
      <c r="P164">
        <v>190</v>
      </c>
      <c r="Q164" s="2">
        <v>0.499</v>
      </c>
      <c r="R164">
        <v>21</v>
      </c>
      <c r="S164">
        <v>1</v>
      </c>
      <c r="T164">
        <v>44</v>
      </c>
      <c r="U164" s="38" t="s">
        <v>768</v>
      </c>
      <c r="V164" s="38" t="s">
        <v>768</v>
      </c>
      <c r="W164" s="38" t="s">
        <v>768</v>
      </c>
      <c r="X164" s="38" t="s">
        <v>768</v>
      </c>
      <c r="Y164" s="44">
        <v>7</v>
      </c>
      <c r="Z164" s="44">
        <v>9</v>
      </c>
      <c r="AA164" s="44">
        <v>127</v>
      </c>
      <c r="AB164" s="44">
        <v>7</v>
      </c>
      <c r="AC164" s="44">
        <v>5</v>
      </c>
      <c r="AD164" s="61">
        <f>SUM(AA164:AC164)</f>
        <v>139</v>
      </c>
      <c r="AE164" s="45">
        <v>0.96399999999999997</v>
      </c>
      <c r="AF164" s="38" t="s">
        <v>768</v>
      </c>
      <c r="AG164" s="38" t="s">
        <v>768</v>
      </c>
      <c r="AH164" s="40"/>
      <c r="AI164" s="38" t="s">
        <v>768</v>
      </c>
      <c r="AJ164" s="38" t="s">
        <v>768</v>
      </c>
      <c r="AK164" s="38" t="s">
        <v>768</v>
      </c>
      <c r="AL164" s="38" t="s">
        <v>768</v>
      </c>
    </row>
    <row r="165" spans="1:38" x14ac:dyDescent="0.3">
      <c r="A165" s="18" t="s">
        <v>572</v>
      </c>
      <c r="B165" s="18" t="s">
        <v>573</v>
      </c>
      <c r="C165" t="s">
        <v>6</v>
      </c>
      <c r="D165" t="s">
        <v>237</v>
      </c>
      <c r="E165" s="11">
        <v>2000</v>
      </c>
      <c r="F165" s="2">
        <v>0.188</v>
      </c>
      <c r="G165">
        <v>22</v>
      </c>
      <c r="H165">
        <v>4</v>
      </c>
      <c r="I165">
        <v>16</v>
      </c>
      <c r="J165">
        <v>5</v>
      </c>
      <c r="K165">
        <v>3</v>
      </c>
      <c r="L165">
        <v>0</v>
      </c>
      <c r="M165">
        <v>0</v>
      </c>
      <c r="N165">
        <v>0</v>
      </c>
      <c r="O165">
        <v>1</v>
      </c>
      <c r="P165">
        <v>3</v>
      </c>
      <c r="Q165" s="2">
        <v>0.188</v>
      </c>
      <c r="R165">
        <v>1</v>
      </c>
      <c r="S165">
        <v>0</v>
      </c>
      <c r="T165">
        <v>4</v>
      </c>
      <c r="U165">
        <v>0</v>
      </c>
      <c r="V165" s="2">
        <v>0.23499999999999999</v>
      </c>
      <c r="W165">
        <v>0</v>
      </c>
      <c r="X165">
        <v>1</v>
      </c>
      <c r="Y165">
        <v>0</v>
      </c>
      <c r="Z165">
        <v>0</v>
      </c>
      <c r="AA165">
        <v>3</v>
      </c>
      <c r="AB165">
        <v>8</v>
      </c>
      <c r="AC165">
        <v>4</v>
      </c>
      <c r="AD165" s="59">
        <f>SUM(AA165:AC165)</f>
        <v>15</v>
      </c>
      <c r="AE165" s="2">
        <v>0.73299999999999998</v>
      </c>
      <c r="AF165" s="2">
        <f>Q165+V165</f>
        <v>0.42299999999999999</v>
      </c>
      <c r="AG165" s="38" t="s">
        <v>768</v>
      </c>
      <c r="AH165" s="40"/>
      <c r="AI165" s="38" t="s">
        <v>768</v>
      </c>
      <c r="AK165">
        <v>0</v>
      </c>
    </row>
    <row r="166" spans="1:38" x14ac:dyDescent="0.3">
      <c r="A166" s="18" t="s">
        <v>574</v>
      </c>
      <c r="B166" s="18" t="s">
        <v>575</v>
      </c>
      <c r="C166" t="s">
        <v>58</v>
      </c>
      <c r="D166" t="s">
        <v>238</v>
      </c>
      <c r="E166" s="11" t="s">
        <v>239</v>
      </c>
      <c r="F166" s="2">
        <v>0.22</v>
      </c>
      <c r="G166">
        <v>50</v>
      </c>
      <c r="H166">
        <v>15</v>
      </c>
      <c r="I166">
        <v>59</v>
      </c>
      <c r="J166">
        <v>7</v>
      </c>
      <c r="K166">
        <v>13</v>
      </c>
      <c r="L166">
        <v>3</v>
      </c>
      <c r="M166">
        <v>0</v>
      </c>
      <c r="N166">
        <v>0</v>
      </c>
      <c r="O166">
        <v>6</v>
      </c>
      <c r="P166">
        <v>16</v>
      </c>
      <c r="Q166" s="2">
        <v>0.27100000000000002</v>
      </c>
      <c r="R166">
        <v>5</v>
      </c>
      <c r="S166">
        <v>0</v>
      </c>
      <c r="T166">
        <v>18</v>
      </c>
      <c r="U166">
        <v>0</v>
      </c>
      <c r="V166" s="2">
        <v>0.28100000000000003</v>
      </c>
      <c r="W166">
        <v>0</v>
      </c>
      <c r="X166">
        <v>2</v>
      </c>
      <c r="Y166">
        <v>0</v>
      </c>
      <c r="Z166">
        <v>0</v>
      </c>
      <c r="AA166">
        <v>42</v>
      </c>
      <c r="AB166">
        <v>7</v>
      </c>
      <c r="AC166">
        <v>2</v>
      </c>
      <c r="AD166" s="59">
        <f>SUM(AA166:AC166)</f>
        <v>51</v>
      </c>
      <c r="AE166" s="2">
        <v>0.96099999999999997</v>
      </c>
      <c r="AF166" s="2">
        <f>Q166+V166</f>
        <v>0.55200000000000005</v>
      </c>
      <c r="AG166" s="38" t="s">
        <v>768</v>
      </c>
      <c r="AH166" s="40"/>
      <c r="AK166">
        <v>1</v>
      </c>
    </row>
    <row r="167" spans="1:38" x14ac:dyDescent="0.3">
      <c r="A167" s="18" t="s">
        <v>494</v>
      </c>
      <c r="B167" s="18" t="s">
        <v>576</v>
      </c>
      <c r="C167" t="s">
        <v>5</v>
      </c>
      <c r="D167" t="s">
        <v>242</v>
      </c>
      <c r="E167" s="11" t="s">
        <v>93</v>
      </c>
      <c r="F167" s="2">
        <v>0.27</v>
      </c>
      <c r="G167">
        <v>202</v>
      </c>
      <c r="H167">
        <v>170</v>
      </c>
      <c r="I167">
        <v>519</v>
      </c>
      <c r="J167">
        <v>52</v>
      </c>
      <c r="K167">
        <v>140</v>
      </c>
      <c r="L167">
        <v>29</v>
      </c>
      <c r="M167">
        <v>2</v>
      </c>
      <c r="N167">
        <v>3</v>
      </c>
      <c r="O167">
        <v>58</v>
      </c>
      <c r="P167">
        <v>182</v>
      </c>
      <c r="Q167" s="2">
        <v>0.35099999999999998</v>
      </c>
      <c r="R167">
        <v>26</v>
      </c>
      <c r="S167">
        <v>2</v>
      </c>
      <c r="T167">
        <v>76</v>
      </c>
      <c r="U167">
        <v>3</v>
      </c>
      <c r="V167" s="2">
        <v>0.30599999999999999</v>
      </c>
      <c r="W167">
        <v>2</v>
      </c>
      <c r="X167">
        <v>20</v>
      </c>
      <c r="Y167">
        <v>3</v>
      </c>
      <c r="Z167">
        <v>4</v>
      </c>
      <c r="AA167">
        <v>327</v>
      </c>
      <c r="AB167">
        <v>205</v>
      </c>
      <c r="AC167">
        <v>30</v>
      </c>
      <c r="AD167" s="59">
        <f>SUM(AA167:AC167)</f>
        <v>562</v>
      </c>
      <c r="AE167" s="2">
        <v>0.94699999999999995</v>
      </c>
      <c r="AF167" s="2">
        <f>Q167+V167</f>
        <v>0.65700000000000003</v>
      </c>
      <c r="AG167" s="44"/>
      <c r="AH167" s="29"/>
      <c r="AK167">
        <v>0</v>
      </c>
    </row>
    <row r="168" spans="1:38" x14ac:dyDescent="0.3">
      <c r="A168" s="18" t="s">
        <v>505</v>
      </c>
      <c r="B168" s="18" t="s">
        <v>576</v>
      </c>
      <c r="C168" t="s">
        <v>240</v>
      </c>
      <c r="D168" t="s">
        <v>241</v>
      </c>
      <c r="E168" s="11" t="s">
        <v>75</v>
      </c>
      <c r="F168" s="2">
        <v>0.314</v>
      </c>
      <c r="G168">
        <v>220</v>
      </c>
      <c r="H168">
        <v>190</v>
      </c>
      <c r="I168">
        <v>555</v>
      </c>
      <c r="J168">
        <v>105</v>
      </c>
      <c r="K168">
        <v>174</v>
      </c>
      <c r="L168">
        <v>7</v>
      </c>
      <c r="M168">
        <v>10</v>
      </c>
      <c r="N168">
        <v>10</v>
      </c>
      <c r="O168">
        <v>47</v>
      </c>
      <c r="P168">
        <v>231</v>
      </c>
      <c r="Q168" s="2">
        <v>0.41599999999999998</v>
      </c>
      <c r="R168">
        <v>34</v>
      </c>
      <c r="S168">
        <v>3</v>
      </c>
      <c r="T168">
        <v>67</v>
      </c>
      <c r="U168">
        <v>0</v>
      </c>
      <c r="V168" s="2">
        <v>0.35599999999999998</v>
      </c>
      <c r="W168">
        <v>0</v>
      </c>
      <c r="X168">
        <v>32</v>
      </c>
      <c r="Y168">
        <v>27</v>
      </c>
      <c r="Z168">
        <v>36</v>
      </c>
      <c r="AA168">
        <v>146</v>
      </c>
      <c r="AB168">
        <v>82</v>
      </c>
      <c r="AC168">
        <v>19</v>
      </c>
      <c r="AD168" s="59">
        <f>SUM(AA168:AC168)</f>
        <v>247</v>
      </c>
      <c r="AE168" s="2">
        <v>0.92300000000000004</v>
      </c>
      <c r="AF168" s="2">
        <f>Q168+V168</f>
        <v>0.77200000000000002</v>
      </c>
      <c r="AG168" s="38" t="s">
        <v>768</v>
      </c>
      <c r="AH168" s="40"/>
      <c r="AK168">
        <v>0</v>
      </c>
    </row>
    <row r="169" spans="1:38" x14ac:dyDescent="0.3">
      <c r="A169" s="18" t="s">
        <v>371</v>
      </c>
      <c r="B169" s="18" t="s">
        <v>577</v>
      </c>
      <c r="C169" t="s">
        <v>47</v>
      </c>
      <c r="D169" t="s">
        <v>243</v>
      </c>
      <c r="E169" s="11" t="s">
        <v>244</v>
      </c>
      <c r="F169" s="2">
        <v>0.27800000000000002</v>
      </c>
      <c r="G169">
        <v>193</v>
      </c>
      <c r="H169">
        <v>163</v>
      </c>
      <c r="I169">
        <v>504</v>
      </c>
      <c r="J169">
        <v>64</v>
      </c>
      <c r="K169">
        <v>140</v>
      </c>
      <c r="L169">
        <v>23</v>
      </c>
      <c r="M169">
        <v>3</v>
      </c>
      <c r="N169">
        <v>13</v>
      </c>
      <c r="O169">
        <v>86</v>
      </c>
      <c r="P169">
        <v>208</v>
      </c>
      <c r="Q169" s="2">
        <v>0.41299999999999998</v>
      </c>
      <c r="R169">
        <v>41</v>
      </c>
      <c r="S169">
        <v>5</v>
      </c>
      <c r="T169">
        <v>102</v>
      </c>
      <c r="U169">
        <v>1</v>
      </c>
      <c r="V169" s="2">
        <v>0.33600000000000002</v>
      </c>
      <c r="W169">
        <v>4</v>
      </c>
      <c r="X169">
        <v>3</v>
      </c>
      <c r="Y169">
        <v>4</v>
      </c>
      <c r="Z169">
        <v>6</v>
      </c>
      <c r="AA169">
        <v>740</v>
      </c>
      <c r="AB169">
        <v>65</v>
      </c>
      <c r="AC169">
        <v>10</v>
      </c>
      <c r="AD169" s="59">
        <f>SUM(AA169:AC169)</f>
        <v>815</v>
      </c>
      <c r="AE169" s="2">
        <v>0.98799999999999999</v>
      </c>
      <c r="AF169" s="2">
        <f>Q169+V169</f>
        <v>0.749</v>
      </c>
      <c r="AH169" s="29"/>
      <c r="AK169">
        <v>0</v>
      </c>
    </row>
    <row r="170" spans="1:38" x14ac:dyDescent="0.3">
      <c r="A170" s="18" t="s">
        <v>578</v>
      </c>
      <c r="B170" s="18" t="s">
        <v>577</v>
      </c>
      <c r="C170" t="s">
        <v>47</v>
      </c>
      <c r="D170" t="s">
        <v>243</v>
      </c>
      <c r="E170" s="11" t="s">
        <v>63</v>
      </c>
      <c r="F170" s="2">
        <v>0.20100000000000001</v>
      </c>
      <c r="G170">
        <v>157</v>
      </c>
      <c r="H170">
        <v>151</v>
      </c>
      <c r="I170">
        <v>369</v>
      </c>
      <c r="J170">
        <v>54</v>
      </c>
      <c r="K170">
        <v>74</v>
      </c>
      <c r="L170">
        <v>12</v>
      </c>
      <c r="M170">
        <v>4</v>
      </c>
      <c r="N170">
        <v>11</v>
      </c>
      <c r="O170">
        <v>59</v>
      </c>
      <c r="P170">
        <v>127</v>
      </c>
      <c r="Q170" s="2">
        <v>0.34399999999999997</v>
      </c>
      <c r="R170">
        <v>50</v>
      </c>
      <c r="S170">
        <v>9</v>
      </c>
      <c r="T170">
        <v>99</v>
      </c>
      <c r="U170">
        <v>0</v>
      </c>
      <c r="V170" s="2">
        <v>0.309</v>
      </c>
      <c r="W170">
        <v>2</v>
      </c>
      <c r="X170">
        <v>12</v>
      </c>
      <c r="Y170">
        <v>6</v>
      </c>
      <c r="Z170">
        <v>11</v>
      </c>
      <c r="AA170">
        <v>198</v>
      </c>
      <c r="AB170">
        <v>212</v>
      </c>
      <c r="AC170">
        <v>30</v>
      </c>
      <c r="AD170" s="59">
        <f>SUM(AA170:AC170)</f>
        <v>440</v>
      </c>
      <c r="AE170" s="2">
        <v>0.93200000000000005</v>
      </c>
      <c r="AF170" s="2">
        <f>Q170+V170</f>
        <v>0.65300000000000002</v>
      </c>
      <c r="AH170" s="29"/>
      <c r="AK170">
        <v>0</v>
      </c>
    </row>
    <row r="171" spans="1:38" x14ac:dyDescent="0.3">
      <c r="A171" s="18" t="s">
        <v>335</v>
      </c>
      <c r="B171" s="18" t="s">
        <v>577</v>
      </c>
      <c r="C171" t="s">
        <v>47</v>
      </c>
      <c r="D171" t="s">
        <v>243</v>
      </c>
      <c r="E171" s="11">
        <v>2012</v>
      </c>
      <c r="F171" s="2">
        <v>0</v>
      </c>
      <c r="G171">
        <v>1</v>
      </c>
      <c r="H171">
        <v>0</v>
      </c>
      <c r="I171">
        <v>1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 s="2">
        <v>0</v>
      </c>
      <c r="R171">
        <v>0</v>
      </c>
      <c r="S171">
        <v>0</v>
      </c>
      <c r="T171">
        <v>1</v>
      </c>
      <c r="U171">
        <v>0</v>
      </c>
      <c r="V171" s="2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 s="59">
        <f>SUM(AA171:AC171)</f>
        <v>0</v>
      </c>
      <c r="AE171" s="2">
        <v>0</v>
      </c>
      <c r="AF171" s="2">
        <f>Q171+V171</f>
        <v>0</v>
      </c>
      <c r="AH171" s="29"/>
      <c r="AK171">
        <v>0</v>
      </c>
    </row>
    <row r="172" spans="1:38" x14ac:dyDescent="0.3">
      <c r="A172" s="18" t="s">
        <v>579</v>
      </c>
      <c r="B172" s="18" t="s">
        <v>580</v>
      </c>
      <c r="C172" t="s">
        <v>64</v>
      </c>
      <c r="D172" t="s">
        <v>245</v>
      </c>
      <c r="E172" s="11" t="s">
        <v>246</v>
      </c>
      <c r="F172" s="2">
        <v>0.28399999999999997</v>
      </c>
      <c r="G172">
        <v>212</v>
      </c>
      <c r="H172">
        <v>181</v>
      </c>
      <c r="I172">
        <v>415</v>
      </c>
      <c r="J172">
        <v>95</v>
      </c>
      <c r="K172">
        <v>118</v>
      </c>
      <c r="L172">
        <v>5</v>
      </c>
      <c r="M172">
        <v>0</v>
      </c>
      <c r="N172">
        <v>0</v>
      </c>
      <c r="O172">
        <v>12</v>
      </c>
      <c r="P172">
        <v>123</v>
      </c>
      <c r="Q172" s="2">
        <v>0.29599999999999999</v>
      </c>
      <c r="R172">
        <v>51</v>
      </c>
      <c r="S172">
        <v>6</v>
      </c>
      <c r="T172">
        <v>120</v>
      </c>
      <c r="U172">
        <v>0</v>
      </c>
      <c r="V172" s="2">
        <v>0.371</v>
      </c>
      <c r="W172">
        <v>0</v>
      </c>
      <c r="X172">
        <v>8</v>
      </c>
      <c r="Y172">
        <v>85</v>
      </c>
      <c r="Z172">
        <v>92</v>
      </c>
      <c r="AA172">
        <v>202</v>
      </c>
      <c r="AB172">
        <v>3</v>
      </c>
      <c r="AC172">
        <v>7</v>
      </c>
      <c r="AD172" s="59">
        <f>SUM(AA172:AC172)</f>
        <v>212</v>
      </c>
      <c r="AE172" s="2">
        <v>0.96699999999999997</v>
      </c>
      <c r="AF172" s="2">
        <f>Q172+V172</f>
        <v>0.66700000000000004</v>
      </c>
      <c r="AH172" s="29"/>
      <c r="AK172">
        <v>0</v>
      </c>
    </row>
    <row r="173" spans="1:38" x14ac:dyDescent="0.3">
      <c r="A173" s="18" t="s">
        <v>581</v>
      </c>
      <c r="B173" s="18" t="s">
        <v>582</v>
      </c>
      <c r="C173" t="s">
        <v>47</v>
      </c>
      <c r="D173" t="s">
        <v>247</v>
      </c>
      <c r="E173" s="11" t="s">
        <v>175</v>
      </c>
      <c r="F173" s="2">
        <v>0.25800000000000001</v>
      </c>
      <c r="G173">
        <v>216</v>
      </c>
      <c r="H173">
        <v>195</v>
      </c>
      <c r="I173">
        <v>527</v>
      </c>
      <c r="J173">
        <v>55</v>
      </c>
      <c r="K173">
        <v>136</v>
      </c>
      <c r="L173">
        <v>26</v>
      </c>
      <c r="M173">
        <v>2</v>
      </c>
      <c r="N173">
        <v>12</v>
      </c>
      <c r="O173">
        <v>82</v>
      </c>
      <c r="P173">
        <v>202</v>
      </c>
      <c r="Q173" s="2">
        <v>0.38300000000000001</v>
      </c>
      <c r="R173">
        <v>42</v>
      </c>
      <c r="S173">
        <v>48</v>
      </c>
      <c r="T173">
        <v>78</v>
      </c>
      <c r="U173">
        <v>7</v>
      </c>
      <c r="V173" s="2">
        <v>0.36399999999999999</v>
      </c>
      <c r="W173">
        <v>4</v>
      </c>
      <c r="X173">
        <v>4</v>
      </c>
      <c r="Y173">
        <v>4</v>
      </c>
      <c r="Z173">
        <v>4</v>
      </c>
      <c r="AA173">
        <v>1190</v>
      </c>
      <c r="AB173">
        <v>39</v>
      </c>
      <c r="AC173">
        <v>31</v>
      </c>
      <c r="AD173" s="59">
        <f>SUM(AA173:AC173)</f>
        <v>1260</v>
      </c>
      <c r="AE173" s="2">
        <v>0.97499999999999998</v>
      </c>
      <c r="AF173" s="2">
        <f>Q173+V173</f>
        <v>0.747</v>
      </c>
      <c r="AG173">
        <v>41</v>
      </c>
      <c r="AH173" s="29"/>
      <c r="AK173">
        <v>0</v>
      </c>
    </row>
    <row r="174" spans="1:38" x14ac:dyDescent="0.3">
      <c r="A174" s="18" t="s">
        <v>583</v>
      </c>
      <c r="B174" s="18" t="s">
        <v>584</v>
      </c>
      <c r="C174" t="s">
        <v>44</v>
      </c>
      <c r="D174" t="s">
        <v>248</v>
      </c>
      <c r="E174" s="11" t="s">
        <v>249</v>
      </c>
      <c r="F174" s="2">
        <v>0</v>
      </c>
      <c r="G174" s="29">
        <v>101</v>
      </c>
      <c r="H174" s="29">
        <v>72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 s="2">
        <v>0</v>
      </c>
      <c r="R174">
        <v>0</v>
      </c>
      <c r="S174">
        <v>0</v>
      </c>
      <c r="T174">
        <v>0</v>
      </c>
      <c r="U174">
        <v>0</v>
      </c>
      <c r="V174" s="2">
        <v>0</v>
      </c>
      <c r="W174">
        <v>0</v>
      </c>
      <c r="X174">
        <v>0</v>
      </c>
      <c r="Y174">
        <v>0</v>
      </c>
      <c r="Z174">
        <v>0</v>
      </c>
      <c r="AA174">
        <v>10</v>
      </c>
      <c r="AB174">
        <v>99</v>
      </c>
      <c r="AC174">
        <v>6</v>
      </c>
      <c r="AD174" s="59">
        <f>SUM(AA174:AC174)</f>
        <v>115</v>
      </c>
      <c r="AE174" s="2">
        <v>0.94799999999999995</v>
      </c>
      <c r="AF174" s="2">
        <f>Q174+V174</f>
        <v>0</v>
      </c>
      <c r="AH174" s="29"/>
      <c r="AK174">
        <v>0</v>
      </c>
    </row>
    <row r="175" spans="1:38" x14ac:dyDescent="0.3">
      <c r="A175" s="18" t="s">
        <v>585</v>
      </c>
      <c r="B175" s="18" t="s">
        <v>586</v>
      </c>
      <c r="C175" t="s">
        <v>64</v>
      </c>
      <c r="D175" t="s">
        <v>99</v>
      </c>
      <c r="E175" s="11" t="s">
        <v>250</v>
      </c>
      <c r="F175" s="2">
        <v>0.35899999999999999</v>
      </c>
      <c r="G175">
        <v>109</v>
      </c>
      <c r="H175">
        <v>79</v>
      </c>
      <c r="I175">
        <v>153</v>
      </c>
      <c r="J175">
        <v>53</v>
      </c>
      <c r="K175">
        <v>55</v>
      </c>
      <c r="L175">
        <v>0</v>
      </c>
      <c r="M175">
        <v>0</v>
      </c>
      <c r="N175">
        <v>0</v>
      </c>
      <c r="O175">
        <v>11</v>
      </c>
      <c r="P175">
        <v>55</v>
      </c>
      <c r="Q175" s="2">
        <v>0.35899999999999999</v>
      </c>
      <c r="R175">
        <v>12</v>
      </c>
      <c r="S175">
        <v>4</v>
      </c>
      <c r="T175">
        <v>36</v>
      </c>
      <c r="U175">
        <v>0</v>
      </c>
      <c r="V175" s="2">
        <v>0.42</v>
      </c>
      <c r="W175">
        <v>0</v>
      </c>
      <c r="X175">
        <v>11</v>
      </c>
      <c r="Y175">
        <v>11</v>
      </c>
      <c r="Z175">
        <v>15</v>
      </c>
      <c r="AA175">
        <v>50</v>
      </c>
      <c r="AB175">
        <v>2</v>
      </c>
      <c r="AC175">
        <v>2</v>
      </c>
      <c r="AD175" s="59">
        <f>SUM(AA175:AC175)</f>
        <v>54</v>
      </c>
      <c r="AE175" s="2">
        <v>0.96299999999999997</v>
      </c>
      <c r="AF175" s="2">
        <f>Q175+V175</f>
        <v>0.77899999999999991</v>
      </c>
      <c r="AH175" s="29"/>
      <c r="AK175">
        <v>0</v>
      </c>
    </row>
    <row r="176" spans="1:38" x14ac:dyDescent="0.3">
      <c r="A176" s="18" t="s">
        <v>388</v>
      </c>
      <c r="B176" s="18" t="s">
        <v>587</v>
      </c>
      <c r="C176" t="s">
        <v>64</v>
      </c>
      <c r="D176" t="s">
        <v>251</v>
      </c>
      <c r="E176" s="11" t="s">
        <v>210</v>
      </c>
      <c r="F176" s="2">
        <v>0.27</v>
      </c>
      <c r="G176">
        <v>199</v>
      </c>
      <c r="H176">
        <v>163</v>
      </c>
      <c r="I176">
        <v>486</v>
      </c>
      <c r="J176">
        <v>90</v>
      </c>
      <c r="K176">
        <v>131</v>
      </c>
      <c r="L176">
        <v>12</v>
      </c>
      <c r="M176">
        <v>4</v>
      </c>
      <c r="N176">
        <v>1</v>
      </c>
      <c r="O176">
        <v>50</v>
      </c>
      <c r="P176">
        <v>154</v>
      </c>
      <c r="Q176" s="2">
        <v>0.317</v>
      </c>
      <c r="R176">
        <v>37</v>
      </c>
      <c r="S176">
        <v>8</v>
      </c>
      <c r="T176">
        <v>75</v>
      </c>
      <c r="U176">
        <v>1</v>
      </c>
      <c r="V176" s="2">
        <v>0.33</v>
      </c>
      <c r="W176">
        <v>2</v>
      </c>
      <c r="X176">
        <v>10</v>
      </c>
      <c r="Y176">
        <v>59</v>
      </c>
      <c r="Z176">
        <v>69</v>
      </c>
      <c r="AA176">
        <v>196</v>
      </c>
      <c r="AB176">
        <v>6</v>
      </c>
      <c r="AC176">
        <v>9</v>
      </c>
      <c r="AD176" s="59">
        <f>SUM(AA176:AC176)</f>
        <v>211</v>
      </c>
      <c r="AE176" s="2">
        <v>0.95699999999999996</v>
      </c>
      <c r="AF176" s="2">
        <f>Q176+V176</f>
        <v>0.64700000000000002</v>
      </c>
      <c r="AH176" s="29"/>
      <c r="AK176">
        <v>0</v>
      </c>
    </row>
    <row r="177" spans="1:38" x14ac:dyDescent="0.3">
      <c r="A177" s="20" t="s">
        <v>546</v>
      </c>
      <c r="B177" s="20" t="s">
        <v>588</v>
      </c>
      <c r="C177" s="23" t="s">
        <v>64</v>
      </c>
      <c r="D177" s="23" t="s">
        <v>252</v>
      </c>
      <c r="E177" s="21" t="s">
        <v>233</v>
      </c>
      <c r="F177" s="22">
        <v>0.17100000000000001</v>
      </c>
      <c r="G177" s="23">
        <v>17</v>
      </c>
      <c r="H177" s="23">
        <v>0</v>
      </c>
      <c r="I177" s="23">
        <v>41</v>
      </c>
      <c r="J177" s="23">
        <v>0</v>
      </c>
      <c r="K177" s="23">
        <v>7</v>
      </c>
      <c r="L177" s="23">
        <v>0</v>
      </c>
      <c r="M177" s="23">
        <v>0</v>
      </c>
      <c r="N177" s="23">
        <v>0</v>
      </c>
      <c r="O177" s="23">
        <v>2</v>
      </c>
      <c r="P177" s="23">
        <v>7</v>
      </c>
      <c r="Q177" s="22">
        <v>0.17100000000000001</v>
      </c>
      <c r="R177" s="23">
        <v>1</v>
      </c>
      <c r="S177" s="37" t="s">
        <v>768</v>
      </c>
      <c r="T177" s="23">
        <v>9</v>
      </c>
      <c r="U177" s="37" t="s">
        <v>768</v>
      </c>
      <c r="V177" s="37" t="s">
        <v>768</v>
      </c>
      <c r="W177" s="37" t="s">
        <v>768</v>
      </c>
      <c r="X177" s="37" t="s">
        <v>768</v>
      </c>
      <c r="Y177" s="37" t="s">
        <v>768</v>
      </c>
      <c r="Z177" s="37" t="s">
        <v>768</v>
      </c>
      <c r="AA177" s="37" t="s">
        <v>768</v>
      </c>
      <c r="AB177" s="37" t="s">
        <v>768</v>
      </c>
      <c r="AC177" s="37" t="s">
        <v>768</v>
      </c>
      <c r="AD177" s="37" t="s">
        <v>768</v>
      </c>
      <c r="AE177" s="37" t="s">
        <v>768</v>
      </c>
      <c r="AF177" s="37" t="s">
        <v>768</v>
      </c>
      <c r="AG177" s="37" t="s">
        <v>768</v>
      </c>
      <c r="AH177" s="41"/>
      <c r="AI177" s="37" t="s">
        <v>768</v>
      </c>
      <c r="AJ177" s="37" t="s">
        <v>768</v>
      </c>
      <c r="AK177" s="37" t="s">
        <v>768</v>
      </c>
      <c r="AL177" s="37" t="s">
        <v>768</v>
      </c>
    </row>
    <row r="178" spans="1:38" x14ac:dyDescent="0.3">
      <c r="A178" s="18" t="s">
        <v>589</v>
      </c>
      <c r="B178" s="18" t="s">
        <v>590</v>
      </c>
      <c r="C178" t="s">
        <v>44</v>
      </c>
      <c r="D178" t="s">
        <v>253</v>
      </c>
      <c r="E178" s="11" t="s">
        <v>152</v>
      </c>
      <c r="F178" s="2">
        <v>0.33300000000000002</v>
      </c>
      <c r="G178" s="29">
        <v>81</v>
      </c>
      <c r="H178" s="29">
        <v>54</v>
      </c>
      <c r="I178">
        <v>3</v>
      </c>
      <c r="J178">
        <v>1</v>
      </c>
      <c r="K178">
        <v>1</v>
      </c>
      <c r="L178">
        <v>1</v>
      </c>
      <c r="M178">
        <v>0</v>
      </c>
      <c r="N178">
        <v>0</v>
      </c>
      <c r="O178">
        <v>1</v>
      </c>
      <c r="P178">
        <v>2</v>
      </c>
      <c r="Q178" s="2">
        <v>0.66700000000000004</v>
      </c>
      <c r="R178">
        <v>0</v>
      </c>
      <c r="S178">
        <v>0</v>
      </c>
      <c r="T178">
        <v>1</v>
      </c>
      <c r="U178">
        <v>0</v>
      </c>
      <c r="V178" s="2">
        <v>0.33300000000000002</v>
      </c>
      <c r="W178">
        <v>0</v>
      </c>
      <c r="X178">
        <v>0</v>
      </c>
      <c r="Y178">
        <v>0</v>
      </c>
      <c r="Z178">
        <v>0</v>
      </c>
      <c r="AA178">
        <v>5</v>
      </c>
      <c r="AB178">
        <v>25</v>
      </c>
      <c r="AC178">
        <v>2</v>
      </c>
      <c r="AD178" s="59">
        <f>SUM(AA178:AC178)</f>
        <v>32</v>
      </c>
      <c r="AE178" s="2">
        <v>0.93799999999999994</v>
      </c>
      <c r="AF178" s="2">
        <f>Q178+V178</f>
        <v>1</v>
      </c>
      <c r="AH178" s="29"/>
      <c r="AK178">
        <v>0</v>
      </c>
    </row>
    <row r="179" spans="1:38" x14ac:dyDescent="0.3">
      <c r="A179" s="18" t="s">
        <v>337</v>
      </c>
      <c r="B179" s="18" t="s">
        <v>591</v>
      </c>
      <c r="C179" t="s">
        <v>44</v>
      </c>
      <c r="D179" t="s">
        <v>254</v>
      </c>
      <c r="E179" s="11">
        <v>2003</v>
      </c>
      <c r="F179" s="2">
        <v>0</v>
      </c>
      <c r="G179">
        <v>16</v>
      </c>
      <c r="H179">
        <v>2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 s="2">
        <v>0</v>
      </c>
      <c r="R179">
        <v>0</v>
      </c>
      <c r="S179">
        <v>0</v>
      </c>
      <c r="T179">
        <v>0</v>
      </c>
      <c r="U179">
        <v>0</v>
      </c>
      <c r="V179" s="2">
        <v>0</v>
      </c>
      <c r="W179">
        <v>0</v>
      </c>
      <c r="X179">
        <v>0</v>
      </c>
      <c r="Y179">
        <v>0</v>
      </c>
      <c r="Z179">
        <v>0</v>
      </c>
      <c r="AA179">
        <v>4</v>
      </c>
      <c r="AB179">
        <v>3</v>
      </c>
      <c r="AC179">
        <v>1</v>
      </c>
      <c r="AD179" s="59">
        <f>SUM(AA179:AC179)</f>
        <v>8</v>
      </c>
      <c r="AE179" s="2">
        <v>0.875</v>
      </c>
      <c r="AF179" s="2">
        <f>Q179+V179</f>
        <v>0</v>
      </c>
      <c r="AG179" s="38" t="s">
        <v>768</v>
      </c>
      <c r="AH179" s="40"/>
      <c r="AK179">
        <v>0</v>
      </c>
    </row>
    <row r="180" spans="1:38" x14ac:dyDescent="0.3">
      <c r="A180" s="18" t="s">
        <v>592</v>
      </c>
      <c r="B180" s="18" t="s">
        <v>593</v>
      </c>
      <c r="C180" t="s">
        <v>64</v>
      </c>
      <c r="D180" t="s">
        <v>255</v>
      </c>
      <c r="E180" s="11">
        <v>2002</v>
      </c>
      <c r="F180" s="2">
        <v>0.21099999999999999</v>
      </c>
      <c r="G180">
        <v>50</v>
      </c>
      <c r="H180">
        <v>2</v>
      </c>
      <c r="I180">
        <v>38</v>
      </c>
      <c r="J180">
        <v>10</v>
      </c>
      <c r="K180">
        <v>8</v>
      </c>
      <c r="L180">
        <v>2</v>
      </c>
      <c r="M180">
        <v>1</v>
      </c>
      <c r="N180">
        <v>1</v>
      </c>
      <c r="O180">
        <v>6</v>
      </c>
      <c r="P180">
        <v>15</v>
      </c>
      <c r="Q180" s="2">
        <v>0.39500000000000002</v>
      </c>
      <c r="R180">
        <v>2</v>
      </c>
      <c r="S180">
        <v>1</v>
      </c>
      <c r="T180">
        <v>16</v>
      </c>
      <c r="U180">
        <v>0</v>
      </c>
      <c r="V180" s="2">
        <v>0.26800000000000002</v>
      </c>
      <c r="W180">
        <v>0</v>
      </c>
      <c r="X180">
        <v>0</v>
      </c>
      <c r="Y180">
        <v>4</v>
      </c>
      <c r="Z180">
        <v>7</v>
      </c>
      <c r="AA180">
        <v>4</v>
      </c>
      <c r="AB180">
        <v>1</v>
      </c>
      <c r="AC180">
        <v>3</v>
      </c>
      <c r="AD180" s="59">
        <f>SUM(AA180:AC180)</f>
        <v>8</v>
      </c>
      <c r="AE180" s="2">
        <v>0.625</v>
      </c>
      <c r="AF180" s="2">
        <f>Q180+V180</f>
        <v>0.66300000000000003</v>
      </c>
      <c r="AG180" s="38" t="s">
        <v>768</v>
      </c>
      <c r="AH180" s="40"/>
      <c r="AK180">
        <v>0</v>
      </c>
    </row>
    <row r="181" spans="1:38" x14ac:dyDescent="0.3">
      <c r="A181" s="18" t="s">
        <v>594</v>
      </c>
      <c r="B181" s="18" t="s">
        <v>595</v>
      </c>
      <c r="C181" t="s">
        <v>64</v>
      </c>
      <c r="D181" t="s">
        <v>168</v>
      </c>
      <c r="E181" s="11">
        <v>1997</v>
      </c>
      <c r="F181" s="2">
        <v>0.19400000000000001</v>
      </c>
      <c r="G181">
        <v>26</v>
      </c>
      <c r="H181">
        <v>9</v>
      </c>
      <c r="I181">
        <v>36</v>
      </c>
      <c r="J181">
        <v>9</v>
      </c>
      <c r="K181">
        <v>7</v>
      </c>
      <c r="L181">
        <v>1</v>
      </c>
      <c r="M181">
        <v>0</v>
      </c>
      <c r="N181">
        <v>0</v>
      </c>
      <c r="O181">
        <v>6</v>
      </c>
      <c r="P181">
        <v>8</v>
      </c>
      <c r="Q181" s="2">
        <v>0.222</v>
      </c>
      <c r="R181">
        <v>8</v>
      </c>
      <c r="S181">
        <v>1</v>
      </c>
      <c r="T181">
        <v>8</v>
      </c>
      <c r="U181">
        <v>0</v>
      </c>
      <c r="V181" s="2">
        <v>0.34799999999999998</v>
      </c>
      <c r="W181">
        <v>1</v>
      </c>
      <c r="X181">
        <v>0</v>
      </c>
      <c r="Y181">
        <v>1</v>
      </c>
      <c r="Z181">
        <v>2</v>
      </c>
      <c r="AA181">
        <v>0</v>
      </c>
      <c r="AB181">
        <v>0</v>
      </c>
      <c r="AC181">
        <v>0</v>
      </c>
      <c r="AD181" s="59">
        <f>SUM(AA181:AC181)</f>
        <v>0</v>
      </c>
      <c r="AE181" s="2">
        <v>0</v>
      </c>
      <c r="AF181" s="2">
        <f>Q181+V181</f>
        <v>0.56999999999999995</v>
      </c>
      <c r="AG181" s="38" t="s">
        <v>768</v>
      </c>
      <c r="AH181" s="40"/>
      <c r="AI181" s="38" t="s">
        <v>768</v>
      </c>
      <c r="AK181">
        <v>0</v>
      </c>
    </row>
    <row r="182" spans="1:38" x14ac:dyDescent="0.3">
      <c r="A182" s="18" t="s">
        <v>451</v>
      </c>
      <c r="B182" s="18" t="s">
        <v>596</v>
      </c>
      <c r="C182" t="s">
        <v>6</v>
      </c>
      <c r="D182" t="s">
        <v>114</v>
      </c>
      <c r="E182" s="11" t="s">
        <v>124</v>
      </c>
      <c r="F182" s="2">
        <v>0.27600000000000002</v>
      </c>
      <c r="G182">
        <v>72</v>
      </c>
      <c r="H182">
        <v>0</v>
      </c>
      <c r="I182">
        <v>210</v>
      </c>
      <c r="J182">
        <v>39</v>
      </c>
      <c r="K182">
        <v>58</v>
      </c>
      <c r="L182">
        <v>6</v>
      </c>
      <c r="M182">
        <v>3</v>
      </c>
      <c r="N182">
        <v>4</v>
      </c>
      <c r="O182">
        <v>33</v>
      </c>
      <c r="P182">
        <v>82</v>
      </c>
      <c r="Q182" s="2">
        <v>0.39</v>
      </c>
      <c r="R182">
        <v>15</v>
      </c>
      <c r="S182">
        <v>0</v>
      </c>
      <c r="T182">
        <v>26</v>
      </c>
      <c r="U182" s="38" t="s">
        <v>768</v>
      </c>
      <c r="V182" s="38" t="s">
        <v>768</v>
      </c>
      <c r="W182" s="38" t="s">
        <v>768</v>
      </c>
      <c r="X182" s="38" t="s">
        <v>768</v>
      </c>
      <c r="Y182" s="44">
        <v>8</v>
      </c>
      <c r="Z182" s="44">
        <v>10</v>
      </c>
      <c r="AA182" s="44">
        <v>56</v>
      </c>
      <c r="AB182" s="44">
        <v>171</v>
      </c>
      <c r="AC182" s="44">
        <v>29</v>
      </c>
      <c r="AD182" s="61">
        <f>SUM(AA182:AC182)</f>
        <v>256</v>
      </c>
      <c r="AE182" s="45">
        <v>0.88700000000000001</v>
      </c>
      <c r="AF182" s="38" t="s">
        <v>768</v>
      </c>
      <c r="AG182" s="38" t="s">
        <v>768</v>
      </c>
      <c r="AH182" s="40"/>
      <c r="AI182" s="38" t="s">
        <v>768</v>
      </c>
      <c r="AJ182" s="38" t="s">
        <v>768</v>
      </c>
      <c r="AK182" s="38" t="s">
        <v>768</v>
      </c>
      <c r="AL182" s="38" t="s">
        <v>768</v>
      </c>
    </row>
    <row r="183" spans="1:38" x14ac:dyDescent="0.3">
      <c r="A183" s="18" t="s">
        <v>369</v>
      </c>
      <c r="B183" s="18" t="s">
        <v>597</v>
      </c>
      <c r="C183" t="s">
        <v>58</v>
      </c>
      <c r="D183" t="s">
        <v>104</v>
      </c>
      <c r="E183" s="11">
        <v>1984</v>
      </c>
      <c r="F183" s="2">
        <v>0.25800000000000001</v>
      </c>
      <c r="G183">
        <v>31</v>
      </c>
      <c r="H183">
        <v>0</v>
      </c>
      <c r="I183">
        <v>93</v>
      </c>
      <c r="J183">
        <v>11</v>
      </c>
      <c r="K183">
        <v>24</v>
      </c>
      <c r="L183">
        <v>3</v>
      </c>
      <c r="M183">
        <v>1</v>
      </c>
      <c r="N183">
        <v>0</v>
      </c>
      <c r="O183">
        <v>7</v>
      </c>
      <c r="P183">
        <v>29</v>
      </c>
      <c r="Q183" s="2">
        <v>0.312</v>
      </c>
      <c r="R183">
        <v>4</v>
      </c>
      <c r="S183">
        <v>0</v>
      </c>
      <c r="T183">
        <v>12</v>
      </c>
      <c r="U183" s="38" t="s">
        <v>768</v>
      </c>
      <c r="V183" s="38" t="s">
        <v>768</v>
      </c>
      <c r="W183" s="38" t="s">
        <v>768</v>
      </c>
      <c r="X183" s="38" t="s">
        <v>768</v>
      </c>
      <c r="Y183" s="38" t="s">
        <v>768</v>
      </c>
      <c r="Z183" s="38" t="s">
        <v>768</v>
      </c>
      <c r="AA183" s="38" t="s">
        <v>768</v>
      </c>
      <c r="AB183" s="38" t="s">
        <v>768</v>
      </c>
      <c r="AC183" s="38" t="s">
        <v>768</v>
      </c>
      <c r="AD183" s="38" t="s">
        <v>768</v>
      </c>
      <c r="AE183" s="38" t="s">
        <v>768</v>
      </c>
      <c r="AF183" s="38" t="s">
        <v>768</v>
      </c>
      <c r="AG183" s="38" t="s">
        <v>768</v>
      </c>
      <c r="AH183" s="40"/>
      <c r="AI183" s="38" t="s">
        <v>768</v>
      </c>
      <c r="AJ183" s="38" t="s">
        <v>768</v>
      </c>
      <c r="AK183" s="38" t="s">
        <v>768</v>
      </c>
      <c r="AL183" s="38" t="s">
        <v>768</v>
      </c>
    </row>
    <row r="184" spans="1:38" x14ac:dyDescent="0.3">
      <c r="A184" s="18" t="s">
        <v>598</v>
      </c>
      <c r="B184" s="18" t="s">
        <v>599</v>
      </c>
      <c r="C184" t="s">
        <v>47</v>
      </c>
      <c r="D184" t="s">
        <v>256</v>
      </c>
      <c r="E184" s="11" t="s">
        <v>102</v>
      </c>
      <c r="F184" s="2">
        <v>0.25</v>
      </c>
      <c r="G184">
        <v>25</v>
      </c>
      <c r="H184">
        <v>5</v>
      </c>
      <c r="I184">
        <v>20</v>
      </c>
      <c r="J184">
        <v>4</v>
      </c>
      <c r="K184">
        <v>5</v>
      </c>
      <c r="L184">
        <v>0</v>
      </c>
      <c r="M184">
        <v>0</v>
      </c>
      <c r="N184">
        <v>1</v>
      </c>
      <c r="O184">
        <v>6</v>
      </c>
      <c r="P184">
        <v>8</v>
      </c>
      <c r="Q184" s="2">
        <v>0.4</v>
      </c>
      <c r="R184">
        <v>3</v>
      </c>
      <c r="S184">
        <v>0</v>
      </c>
      <c r="T184">
        <v>5</v>
      </c>
      <c r="U184">
        <v>0</v>
      </c>
      <c r="V184" s="2">
        <v>0.34799999999999998</v>
      </c>
      <c r="W184">
        <v>0</v>
      </c>
      <c r="X184">
        <v>0</v>
      </c>
      <c r="Y184">
        <v>1</v>
      </c>
      <c r="Z184">
        <v>2</v>
      </c>
      <c r="AA184">
        <v>5</v>
      </c>
      <c r="AB184">
        <v>3</v>
      </c>
      <c r="AC184">
        <v>3</v>
      </c>
      <c r="AD184" s="59">
        <f>SUM(AA184:AC184)</f>
        <v>11</v>
      </c>
      <c r="AE184" s="2">
        <v>0.72699999999999998</v>
      </c>
      <c r="AF184" s="2">
        <f>Q184+V184</f>
        <v>0.748</v>
      </c>
      <c r="AH184" s="29"/>
      <c r="AK184">
        <v>0</v>
      </c>
    </row>
    <row r="185" spans="1:38" x14ac:dyDescent="0.3">
      <c r="A185" s="24" t="s">
        <v>733</v>
      </c>
      <c r="B185" s="24" t="s">
        <v>734</v>
      </c>
      <c r="C185" s="25" t="s">
        <v>6</v>
      </c>
      <c r="D185" s="25" t="s">
        <v>166</v>
      </c>
      <c r="E185" s="21">
        <v>1982</v>
      </c>
      <c r="F185" s="22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3">
        <v>0</v>
      </c>
      <c r="M185" s="23">
        <v>0</v>
      </c>
      <c r="N185" s="23">
        <v>0</v>
      </c>
      <c r="O185" s="23">
        <v>0</v>
      </c>
      <c r="P185" s="23">
        <v>0</v>
      </c>
      <c r="Q185" s="37" t="s">
        <v>768</v>
      </c>
      <c r="R185" s="23">
        <v>0</v>
      </c>
      <c r="S185" s="37" t="s">
        <v>768</v>
      </c>
      <c r="T185" s="37" t="s">
        <v>768</v>
      </c>
      <c r="U185" s="37" t="s">
        <v>768</v>
      </c>
      <c r="V185" s="37" t="s">
        <v>768</v>
      </c>
      <c r="W185" s="37" t="s">
        <v>768</v>
      </c>
      <c r="X185" s="37" t="s">
        <v>768</v>
      </c>
      <c r="Y185" s="37" t="s">
        <v>768</v>
      </c>
      <c r="Z185" s="37" t="s">
        <v>768</v>
      </c>
      <c r="AA185" s="37" t="s">
        <v>768</v>
      </c>
      <c r="AB185" s="37" t="s">
        <v>768</v>
      </c>
      <c r="AC185" s="37" t="s">
        <v>768</v>
      </c>
      <c r="AD185" s="37" t="s">
        <v>768</v>
      </c>
      <c r="AE185" s="37" t="s">
        <v>768</v>
      </c>
      <c r="AF185" s="37" t="s">
        <v>768</v>
      </c>
      <c r="AG185" s="37" t="s">
        <v>768</v>
      </c>
      <c r="AH185" s="41"/>
      <c r="AI185" s="37" t="s">
        <v>768</v>
      </c>
      <c r="AJ185" s="37" t="s">
        <v>768</v>
      </c>
      <c r="AK185" s="37" t="s">
        <v>768</v>
      </c>
      <c r="AL185" s="37" t="s">
        <v>768</v>
      </c>
    </row>
    <row r="186" spans="1:38" x14ac:dyDescent="0.3">
      <c r="A186" s="18" t="s">
        <v>600</v>
      </c>
      <c r="B186" s="18" t="s">
        <v>601</v>
      </c>
      <c r="C186" t="s">
        <v>64</v>
      </c>
      <c r="D186" t="s">
        <v>257</v>
      </c>
      <c r="E186" s="11" t="s">
        <v>159</v>
      </c>
      <c r="F186" s="2">
        <v>0.186</v>
      </c>
      <c r="G186">
        <v>180</v>
      </c>
      <c r="H186">
        <v>73</v>
      </c>
      <c r="I186">
        <v>177</v>
      </c>
      <c r="J186">
        <v>56</v>
      </c>
      <c r="K186">
        <v>33</v>
      </c>
      <c r="L186">
        <v>7</v>
      </c>
      <c r="M186">
        <v>3</v>
      </c>
      <c r="N186">
        <v>0</v>
      </c>
      <c r="O186">
        <v>8</v>
      </c>
      <c r="P186">
        <v>46</v>
      </c>
      <c r="Q186" s="2">
        <v>0.26</v>
      </c>
      <c r="R186">
        <v>28</v>
      </c>
      <c r="S186">
        <v>19</v>
      </c>
      <c r="T186">
        <v>50</v>
      </c>
      <c r="U186">
        <v>1</v>
      </c>
      <c r="V186" s="2">
        <v>0.35699999999999998</v>
      </c>
      <c r="W186">
        <v>0</v>
      </c>
      <c r="X186">
        <v>3</v>
      </c>
      <c r="Y186">
        <v>35</v>
      </c>
      <c r="Z186">
        <v>44</v>
      </c>
      <c r="AA186">
        <v>52</v>
      </c>
      <c r="AB186">
        <v>4</v>
      </c>
      <c r="AC186">
        <v>1</v>
      </c>
      <c r="AD186" s="59">
        <f>SUM(AA186:AC186)</f>
        <v>57</v>
      </c>
      <c r="AE186" s="2">
        <v>0.98199999999999998</v>
      </c>
      <c r="AF186" s="2">
        <f>Q186+V186</f>
        <v>0.61699999999999999</v>
      </c>
      <c r="AH186" s="29"/>
      <c r="AK186">
        <v>0</v>
      </c>
    </row>
    <row r="187" spans="1:38" x14ac:dyDescent="0.3">
      <c r="A187" s="18" t="s">
        <v>602</v>
      </c>
      <c r="B187" s="18" t="s">
        <v>603</v>
      </c>
      <c r="C187" t="s">
        <v>44</v>
      </c>
      <c r="D187" t="s">
        <v>258</v>
      </c>
      <c r="E187" s="11">
        <v>1986</v>
      </c>
      <c r="F187" s="2">
        <v>0.14000000000000001</v>
      </c>
      <c r="G187">
        <v>32</v>
      </c>
      <c r="H187">
        <v>10</v>
      </c>
      <c r="I187">
        <v>50</v>
      </c>
      <c r="J187">
        <v>7</v>
      </c>
      <c r="K187">
        <v>7</v>
      </c>
      <c r="L187">
        <v>0</v>
      </c>
      <c r="M187">
        <v>1</v>
      </c>
      <c r="N187">
        <v>1</v>
      </c>
      <c r="O187">
        <v>3</v>
      </c>
      <c r="P187">
        <v>12</v>
      </c>
      <c r="Q187" s="2">
        <v>0.24</v>
      </c>
      <c r="R187">
        <v>8</v>
      </c>
      <c r="S187">
        <v>0</v>
      </c>
      <c r="T187">
        <v>11</v>
      </c>
      <c r="U187" s="38" t="s">
        <v>768</v>
      </c>
      <c r="V187" s="38" t="s">
        <v>768</v>
      </c>
      <c r="W187" s="38" t="s">
        <v>768</v>
      </c>
      <c r="X187" s="38" t="s">
        <v>768</v>
      </c>
      <c r="Y187">
        <v>1</v>
      </c>
      <c r="Z187">
        <v>3</v>
      </c>
      <c r="AA187">
        <v>11</v>
      </c>
      <c r="AB187">
        <v>26</v>
      </c>
      <c r="AC187">
        <v>4</v>
      </c>
      <c r="AD187" s="59">
        <f>SUM(AA187:AC187)</f>
        <v>41</v>
      </c>
      <c r="AE187" s="38" t="s">
        <v>768</v>
      </c>
      <c r="AF187" s="38" t="s">
        <v>768</v>
      </c>
      <c r="AG187" s="38" t="s">
        <v>768</v>
      </c>
      <c r="AH187" s="40"/>
      <c r="AI187" s="38" t="s">
        <v>768</v>
      </c>
      <c r="AJ187" s="38" t="s">
        <v>768</v>
      </c>
      <c r="AK187" s="38" t="s">
        <v>768</v>
      </c>
      <c r="AL187" s="38" t="s">
        <v>768</v>
      </c>
    </row>
    <row r="188" spans="1:38" x14ac:dyDescent="0.3">
      <c r="A188" s="18" t="s">
        <v>604</v>
      </c>
      <c r="B188" s="18" t="s">
        <v>605</v>
      </c>
      <c r="C188" t="s">
        <v>47</v>
      </c>
      <c r="D188" t="s">
        <v>259</v>
      </c>
      <c r="E188" s="11" t="s">
        <v>144</v>
      </c>
      <c r="F188" s="2">
        <v>0</v>
      </c>
      <c r="G188">
        <v>5</v>
      </c>
      <c r="H188">
        <v>0</v>
      </c>
      <c r="I188">
        <v>3</v>
      </c>
      <c r="J188">
        <v>1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 s="2">
        <v>0</v>
      </c>
      <c r="R188">
        <v>1</v>
      </c>
      <c r="S188">
        <v>1</v>
      </c>
      <c r="T188">
        <v>0</v>
      </c>
      <c r="U188">
        <v>0</v>
      </c>
      <c r="V188" s="2">
        <v>0.4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 s="59">
        <f>SUM(AA188:AC188)</f>
        <v>0</v>
      </c>
      <c r="AE188" s="2">
        <v>0</v>
      </c>
      <c r="AF188" s="2">
        <f>Q188+V188</f>
        <v>0.4</v>
      </c>
      <c r="AH188" s="29"/>
      <c r="AK188">
        <v>0</v>
      </c>
    </row>
    <row r="189" spans="1:38" x14ac:dyDescent="0.3">
      <c r="A189" s="18" t="s">
        <v>606</v>
      </c>
      <c r="B189" s="18" t="s">
        <v>607</v>
      </c>
      <c r="C189" t="s">
        <v>44</v>
      </c>
      <c r="D189" t="s">
        <v>260</v>
      </c>
      <c r="E189" s="11" t="s">
        <v>152</v>
      </c>
      <c r="F189" s="2">
        <v>0</v>
      </c>
      <c r="G189">
        <v>31</v>
      </c>
      <c r="H189">
        <v>12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 s="2">
        <v>0</v>
      </c>
      <c r="R189">
        <v>0</v>
      </c>
      <c r="S189">
        <v>0</v>
      </c>
      <c r="T189">
        <v>0</v>
      </c>
      <c r="U189">
        <v>0</v>
      </c>
      <c r="V189" s="2">
        <v>0</v>
      </c>
      <c r="W189">
        <v>0</v>
      </c>
      <c r="X189">
        <v>0</v>
      </c>
      <c r="Y189">
        <v>0</v>
      </c>
      <c r="Z189">
        <v>0</v>
      </c>
      <c r="AA189">
        <v>1</v>
      </c>
      <c r="AB189">
        <v>11</v>
      </c>
      <c r="AC189">
        <v>1</v>
      </c>
      <c r="AD189" s="59">
        <f>SUM(AA189:AC189)</f>
        <v>13</v>
      </c>
      <c r="AE189" s="2">
        <v>0.92300000000000004</v>
      </c>
      <c r="AF189" s="2">
        <f>Q189+V189</f>
        <v>0</v>
      </c>
      <c r="AH189" s="29"/>
      <c r="AK189">
        <v>0</v>
      </c>
    </row>
    <row r="190" spans="1:38" x14ac:dyDescent="0.3">
      <c r="A190" s="18" t="s">
        <v>505</v>
      </c>
      <c r="B190" s="18" t="s">
        <v>608</v>
      </c>
      <c r="C190" t="s">
        <v>44</v>
      </c>
      <c r="D190" t="s">
        <v>261</v>
      </c>
      <c r="E190" s="11" t="s">
        <v>262</v>
      </c>
      <c r="F190" s="2">
        <v>0.19</v>
      </c>
      <c r="G190" s="29">
        <v>93</v>
      </c>
      <c r="H190" s="29">
        <v>66</v>
      </c>
      <c r="I190">
        <v>42</v>
      </c>
      <c r="J190">
        <v>1</v>
      </c>
      <c r="K190">
        <v>8</v>
      </c>
      <c r="L190">
        <v>0</v>
      </c>
      <c r="M190">
        <v>0</v>
      </c>
      <c r="N190">
        <v>0</v>
      </c>
      <c r="O190">
        <v>1</v>
      </c>
      <c r="P190">
        <v>8</v>
      </c>
      <c r="Q190" s="2">
        <v>0.19</v>
      </c>
      <c r="R190">
        <v>4</v>
      </c>
      <c r="S190">
        <v>0</v>
      </c>
      <c r="T190">
        <v>11</v>
      </c>
      <c r="U190">
        <v>0</v>
      </c>
      <c r="V190" s="2">
        <v>0.26100000000000001</v>
      </c>
      <c r="W190">
        <v>0</v>
      </c>
      <c r="X190">
        <v>1</v>
      </c>
      <c r="Y190">
        <v>0</v>
      </c>
      <c r="Z190">
        <v>0</v>
      </c>
      <c r="AA190">
        <v>34</v>
      </c>
      <c r="AB190">
        <v>154</v>
      </c>
      <c r="AC190">
        <v>6</v>
      </c>
      <c r="AD190" s="59">
        <f>SUM(AA190:AC190)</f>
        <v>194</v>
      </c>
      <c r="AE190" s="2">
        <v>0.96899999999999997</v>
      </c>
      <c r="AF190" s="2">
        <f>Q190+V190</f>
        <v>0.45100000000000001</v>
      </c>
      <c r="AG190" s="38" t="s">
        <v>768</v>
      </c>
      <c r="AH190" s="40"/>
      <c r="AK190">
        <v>0</v>
      </c>
    </row>
    <row r="191" spans="1:38" x14ac:dyDescent="0.3">
      <c r="A191" s="18" t="s">
        <v>609</v>
      </c>
      <c r="B191" s="18" t="s">
        <v>610</v>
      </c>
      <c r="C191" t="s">
        <v>86</v>
      </c>
      <c r="D191" t="s">
        <v>263</v>
      </c>
      <c r="E191" s="11" t="s">
        <v>151</v>
      </c>
      <c r="F191" s="2">
        <v>0.27700000000000002</v>
      </c>
      <c r="G191">
        <v>83</v>
      </c>
      <c r="H191">
        <v>43</v>
      </c>
      <c r="I191">
        <v>119</v>
      </c>
      <c r="J191">
        <v>13</v>
      </c>
      <c r="K191">
        <v>33</v>
      </c>
      <c r="L191">
        <v>6</v>
      </c>
      <c r="M191">
        <v>0</v>
      </c>
      <c r="N191">
        <v>3</v>
      </c>
      <c r="O191">
        <v>21</v>
      </c>
      <c r="P191">
        <v>48</v>
      </c>
      <c r="Q191" s="2">
        <v>0.40300000000000002</v>
      </c>
      <c r="R191">
        <v>33</v>
      </c>
      <c r="S191">
        <v>5</v>
      </c>
      <c r="T191">
        <v>31</v>
      </c>
      <c r="U191">
        <v>3</v>
      </c>
      <c r="V191" s="2">
        <v>0.45200000000000001</v>
      </c>
      <c r="W191">
        <v>0</v>
      </c>
      <c r="X191">
        <v>0</v>
      </c>
      <c r="Y191">
        <v>0</v>
      </c>
      <c r="Z191">
        <v>0</v>
      </c>
      <c r="AA191">
        <v>21</v>
      </c>
      <c r="AB191">
        <v>0</v>
      </c>
      <c r="AC191">
        <v>2</v>
      </c>
      <c r="AD191" s="59">
        <f>SUM(AA191:AC191)</f>
        <v>23</v>
      </c>
      <c r="AE191" s="2">
        <v>0.91300000000000003</v>
      </c>
      <c r="AF191" s="2">
        <f>Q191+V191</f>
        <v>0.85499999999999998</v>
      </c>
      <c r="AH191" s="29"/>
      <c r="AK191">
        <v>0</v>
      </c>
    </row>
    <row r="192" spans="1:38" x14ac:dyDescent="0.3">
      <c r="A192" s="18" t="s">
        <v>611</v>
      </c>
      <c r="B192" s="18" t="s">
        <v>612</v>
      </c>
      <c r="C192" t="s">
        <v>64</v>
      </c>
      <c r="D192" t="s">
        <v>264</v>
      </c>
      <c r="E192" s="11" t="s">
        <v>208</v>
      </c>
      <c r="F192" s="2">
        <v>0.23300000000000001</v>
      </c>
      <c r="G192">
        <v>104</v>
      </c>
      <c r="H192">
        <v>45</v>
      </c>
      <c r="I192">
        <v>120</v>
      </c>
      <c r="J192">
        <v>30</v>
      </c>
      <c r="K192">
        <v>28</v>
      </c>
      <c r="L192">
        <v>5</v>
      </c>
      <c r="M192">
        <v>1</v>
      </c>
      <c r="N192">
        <v>0</v>
      </c>
      <c r="O192">
        <v>11</v>
      </c>
      <c r="P192">
        <v>35</v>
      </c>
      <c r="Q192" s="2">
        <v>0.29199999999999998</v>
      </c>
      <c r="R192">
        <v>10</v>
      </c>
      <c r="S192">
        <v>5</v>
      </c>
      <c r="T192">
        <v>26</v>
      </c>
      <c r="U192">
        <v>0</v>
      </c>
      <c r="V192" s="2">
        <v>0.31900000000000001</v>
      </c>
      <c r="W192">
        <v>0</v>
      </c>
      <c r="X192">
        <v>3</v>
      </c>
      <c r="Y192">
        <v>10</v>
      </c>
      <c r="Z192">
        <v>10</v>
      </c>
      <c r="AA192">
        <v>52</v>
      </c>
      <c r="AB192">
        <v>2</v>
      </c>
      <c r="AC192">
        <v>4</v>
      </c>
      <c r="AD192" s="59">
        <f>SUM(AA192:AC192)</f>
        <v>58</v>
      </c>
      <c r="AE192" s="2">
        <v>0.93100000000000005</v>
      </c>
      <c r="AF192" s="2">
        <f>Q192+V192</f>
        <v>0.61099999999999999</v>
      </c>
      <c r="AH192" s="29"/>
      <c r="AK192">
        <v>0</v>
      </c>
    </row>
    <row r="193" spans="1:38" x14ac:dyDescent="0.3">
      <c r="A193" s="18" t="s">
        <v>363</v>
      </c>
      <c r="B193" s="18" t="s">
        <v>613</v>
      </c>
      <c r="C193" t="s">
        <v>107</v>
      </c>
      <c r="D193" t="s">
        <v>265</v>
      </c>
      <c r="E193" s="11" t="s">
        <v>266</v>
      </c>
      <c r="F193" s="2">
        <v>0.27300000000000002</v>
      </c>
      <c r="G193">
        <v>61</v>
      </c>
      <c r="H193">
        <v>56</v>
      </c>
      <c r="I193">
        <v>161</v>
      </c>
      <c r="J193">
        <v>17</v>
      </c>
      <c r="K193">
        <v>44</v>
      </c>
      <c r="L193">
        <v>13</v>
      </c>
      <c r="M193">
        <v>1</v>
      </c>
      <c r="N193">
        <v>6</v>
      </c>
      <c r="O193">
        <v>32</v>
      </c>
      <c r="P193">
        <v>77</v>
      </c>
      <c r="Q193" s="2">
        <v>0.47799999999999998</v>
      </c>
      <c r="R193">
        <v>16</v>
      </c>
      <c r="S193">
        <v>1</v>
      </c>
      <c r="T193">
        <v>59</v>
      </c>
      <c r="U193">
        <v>0</v>
      </c>
      <c r="V193" s="2">
        <v>0.33900000000000002</v>
      </c>
      <c r="W193">
        <v>2</v>
      </c>
      <c r="X193">
        <v>0</v>
      </c>
      <c r="Y193">
        <v>1</v>
      </c>
      <c r="Z193">
        <v>2</v>
      </c>
      <c r="AA193">
        <v>35</v>
      </c>
      <c r="AB193">
        <v>59</v>
      </c>
      <c r="AC193">
        <v>17</v>
      </c>
      <c r="AD193" s="59">
        <f>SUM(AA193:AC193)</f>
        <v>111</v>
      </c>
      <c r="AE193" s="2">
        <v>0.84699999999999998</v>
      </c>
      <c r="AF193" s="2">
        <f>Q193+V193</f>
        <v>0.81699999999999995</v>
      </c>
      <c r="AH193" s="29"/>
      <c r="AK193">
        <v>0</v>
      </c>
    </row>
    <row r="194" spans="1:38" x14ac:dyDescent="0.3">
      <c r="A194" s="18" t="s">
        <v>735</v>
      </c>
      <c r="B194" s="18" t="s">
        <v>614</v>
      </c>
      <c r="C194" t="s">
        <v>58</v>
      </c>
      <c r="D194" t="s">
        <v>267</v>
      </c>
      <c r="E194" s="11" t="s">
        <v>190</v>
      </c>
      <c r="F194" s="2">
        <v>0.108</v>
      </c>
      <c r="G194">
        <v>23</v>
      </c>
      <c r="H194">
        <v>6</v>
      </c>
      <c r="I194">
        <v>37</v>
      </c>
      <c r="J194">
        <v>3</v>
      </c>
      <c r="K194">
        <v>4</v>
      </c>
      <c r="L194">
        <v>3</v>
      </c>
      <c r="M194">
        <v>0</v>
      </c>
      <c r="N194">
        <v>0</v>
      </c>
      <c r="O194">
        <v>4</v>
      </c>
      <c r="P194">
        <v>7</v>
      </c>
      <c r="Q194" s="2">
        <v>0.189</v>
      </c>
      <c r="R194">
        <v>3</v>
      </c>
      <c r="S194">
        <v>1</v>
      </c>
      <c r="T194">
        <v>18</v>
      </c>
      <c r="U194">
        <v>0</v>
      </c>
      <c r="V194" s="2">
        <v>0.19500000000000001</v>
      </c>
      <c r="W194">
        <v>0</v>
      </c>
      <c r="X194">
        <v>0</v>
      </c>
      <c r="Y194">
        <v>0</v>
      </c>
      <c r="Z194">
        <v>0</v>
      </c>
      <c r="AA194">
        <v>6</v>
      </c>
      <c r="AB194">
        <v>0</v>
      </c>
      <c r="AC194">
        <v>0</v>
      </c>
      <c r="AD194" s="59">
        <f>SUM(AA194:AC194)</f>
        <v>6</v>
      </c>
      <c r="AE194" s="2">
        <v>1</v>
      </c>
      <c r="AF194" s="2">
        <f>Q194+V194</f>
        <v>0.38400000000000001</v>
      </c>
      <c r="AH194" s="29"/>
      <c r="AK194">
        <v>0</v>
      </c>
    </row>
    <row r="195" spans="1:38" x14ac:dyDescent="0.3">
      <c r="A195" s="18" t="s">
        <v>615</v>
      </c>
      <c r="B195" s="18" t="s">
        <v>616</v>
      </c>
      <c r="C195" t="s">
        <v>64</v>
      </c>
      <c r="D195" t="s">
        <v>268</v>
      </c>
      <c r="E195" s="11">
        <v>2000</v>
      </c>
      <c r="F195" s="2">
        <v>0</v>
      </c>
      <c r="G195">
        <v>6</v>
      </c>
      <c r="H195">
        <v>0</v>
      </c>
      <c r="I195">
        <v>1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 s="2">
        <v>0</v>
      </c>
      <c r="R195">
        <v>0</v>
      </c>
      <c r="S195">
        <v>0</v>
      </c>
      <c r="T195">
        <v>0</v>
      </c>
      <c r="U195">
        <v>0</v>
      </c>
      <c r="V195" s="2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 s="59">
        <f>SUM(AA195:AC195)</f>
        <v>0</v>
      </c>
      <c r="AE195" s="2">
        <v>0</v>
      </c>
      <c r="AF195" s="2">
        <f>Q195+V195</f>
        <v>0</v>
      </c>
      <c r="AG195" s="38" t="s">
        <v>768</v>
      </c>
      <c r="AH195" s="40"/>
      <c r="AI195" s="38" t="s">
        <v>768</v>
      </c>
      <c r="AK195">
        <v>0</v>
      </c>
    </row>
    <row r="196" spans="1:38" x14ac:dyDescent="0.3">
      <c r="A196" s="18" t="s">
        <v>617</v>
      </c>
      <c r="B196" s="18" t="s">
        <v>618</v>
      </c>
      <c r="C196" t="s">
        <v>167</v>
      </c>
      <c r="D196" t="s">
        <v>269</v>
      </c>
      <c r="E196" s="11" t="s">
        <v>100</v>
      </c>
      <c r="F196" s="2">
        <v>0.25900000000000001</v>
      </c>
      <c r="G196">
        <v>248</v>
      </c>
      <c r="H196">
        <v>248</v>
      </c>
      <c r="I196">
        <v>721</v>
      </c>
      <c r="J196">
        <v>68</v>
      </c>
      <c r="K196">
        <v>187</v>
      </c>
      <c r="L196">
        <v>31</v>
      </c>
      <c r="M196">
        <v>2</v>
      </c>
      <c r="N196">
        <v>4</v>
      </c>
      <c r="O196">
        <v>92</v>
      </c>
      <c r="P196">
        <v>234</v>
      </c>
      <c r="Q196" s="2">
        <v>0.32500000000000001</v>
      </c>
      <c r="R196">
        <v>41</v>
      </c>
      <c r="S196">
        <v>8</v>
      </c>
      <c r="T196">
        <v>58</v>
      </c>
      <c r="U196">
        <v>2</v>
      </c>
      <c r="V196" s="2">
        <v>0.30299999999999999</v>
      </c>
      <c r="W196">
        <v>8</v>
      </c>
      <c r="X196">
        <v>50</v>
      </c>
      <c r="Y196">
        <v>14</v>
      </c>
      <c r="Z196">
        <v>17</v>
      </c>
      <c r="AA196">
        <v>446</v>
      </c>
      <c r="AB196">
        <v>614</v>
      </c>
      <c r="AC196">
        <v>66</v>
      </c>
      <c r="AD196" s="59">
        <f>SUM(AA196:AC196)</f>
        <v>1126</v>
      </c>
      <c r="AE196" s="2">
        <v>0.94099999999999995</v>
      </c>
      <c r="AF196" s="2">
        <f>Q196+V196</f>
        <v>0.628</v>
      </c>
      <c r="AG196" s="38" t="s">
        <v>768</v>
      </c>
      <c r="AH196" s="40">
        <v>39</v>
      </c>
      <c r="AI196" s="38" t="s">
        <v>768</v>
      </c>
      <c r="AK196">
        <v>0</v>
      </c>
    </row>
    <row r="197" spans="1:38" x14ac:dyDescent="0.3">
      <c r="A197" s="18" t="s">
        <v>619</v>
      </c>
      <c r="B197" s="18" t="s">
        <v>620</v>
      </c>
      <c r="C197" t="s">
        <v>68</v>
      </c>
      <c r="D197" t="s">
        <v>270</v>
      </c>
      <c r="E197" s="11">
        <v>1983</v>
      </c>
      <c r="F197" s="2">
        <v>0.27300000000000002</v>
      </c>
      <c r="G197">
        <v>14</v>
      </c>
      <c r="H197">
        <v>0</v>
      </c>
      <c r="I197">
        <v>22</v>
      </c>
      <c r="J197">
        <v>5</v>
      </c>
      <c r="K197">
        <v>6</v>
      </c>
      <c r="L197">
        <v>0</v>
      </c>
      <c r="M197">
        <v>0</v>
      </c>
      <c r="N197">
        <v>0</v>
      </c>
      <c r="O197">
        <v>1</v>
      </c>
      <c r="P197">
        <v>6</v>
      </c>
      <c r="Q197" s="2">
        <v>0.27300000000000002</v>
      </c>
      <c r="R197">
        <v>1</v>
      </c>
      <c r="S197" s="38" t="s">
        <v>768</v>
      </c>
      <c r="T197">
        <v>4</v>
      </c>
      <c r="U197" s="38" t="s">
        <v>768</v>
      </c>
      <c r="V197" s="38" t="s">
        <v>768</v>
      </c>
      <c r="W197" s="38" t="s">
        <v>768</v>
      </c>
      <c r="X197" s="38" t="s">
        <v>768</v>
      </c>
      <c r="Y197" s="38" t="s">
        <v>768</v>
      </c>
      <c r="Z197" s="38" t="s">
        <v>768</v>
      </c>
      <c r="AA197" s="38" t="s">
        <v>768</v>
      </c>
      <c r="AB197" s="38" t="s">
        <v>768</v>
      </c>
      <c r="AC197" s="38" t="s">
        <v>768</v>
      </c>
      <c r="AD197" s="38" t="s">
        <v>768</v>
      </c>
      <c r="AE197" s="38" t="s">
        <v>768</v>
      </c>
      <c r="AF197" s="38" t="s">
        <v>768</v>
      </c>
      <c r="AG197" s="38" t="s">
        <v>768</v>
      </c>
      <c r="AH197" s="40"/>
      <c r="AI197" s="38" t="s">
        <v>768</v>
      </c>
      <c r="AJ197" s="38" t="s">
        <v>768</v>
      </c>
      <c r="AK197" s="38" t="s">
        <v>768</v>
      </c>
      <c r="AL197" s="38" t="s">
        <v>768</v>
      </c>
    </row>
    <row r="198" spans="1:38" x14ac:dyDescent="0.3">
      <c r="A198" s="18" t="s">
        <v>621</v>
      </c>
      <c r="B198" s="18" t="s">
        <v>622</v>
      </c>
      <c r="C198" t="s">
        <v>47</v>
      </c>
      <c r="D198" t="s">
        <v>114</v>
      </c>
      <c r="E198" s="11" t="s">
        <v>102</v>
      </c>
      <c r="F198" s="2">
        <v>0.105</v>
      </c>
      <c r="G198">
        <v>34</v>
      </c>
      <c r="H198">
        <v>14</v>
      </c>
      <c r="I198">
        <v>57</v>
      </c>
      <c r="J198">
        <v>6</v>
      </c>
      <c r="K198">
        <v>6</v>
      </c>
      <c r="L198">
        <v>0</v>
      </c>
      <c r="M198">
        <v>0</v>
      </c>
      <c r="N198">
        <v>0</v>
      </c>
      <c r="O198">
        <v>2</v>
      </c>
      <c r="P198">
        <v>6</v>
      </c>
      <c r="Q198" s="2">
        <v>0.105</v>
      </c>
      <c r="R198">
        <v>7</v>
      </c>
      <c r="S198">
        <v>0</v>
      </c>
      <c r="T198">
        <v>12</v>
      </c>
      <c r="U198">
        <v>0</v>
      </c>
      <c r="V198" s="2">
        <v>0.20300000000000001</v>
      </c>
      <c r="W198">
        <v>0</v>
      </c>
      <c r="X198">
        <v>0</v>
      </c>
      <c r="Y198">
        <v>0</v>
      </c>
      <c r="Z198">
        <v>0</v>
      </c>
      <c r="AA198">
        <v>39</v>
      </c>
      <c r="AB198">
        <v>0</v>
      </c>
      <c r="AC198">
        <v>1</v>
      </c>
      <c r="AD198" s="59">
        <f>SUM(AA198:AC198)</f>
        <v>40</v>
      </c>
      <c r="AE198" s="2">
        <v>0.97499999999999998</v>
      </c>
      <c r="AF198" s="2">
        <f>Q198+V198</f>
        <v>0.308</v>
      </c>
      <c r="AH198" s="29"/>
      <c r="AK198">
        <v>0</v>
      </c>
    </row>
    <row r="199" spans="1:38" x14ac:dyDescent="0.3">
      <c r="A199" s="18" t="s">
        <v>623</v>
      </c>
      <c r="B199" s="18" t="s">
        <v>624</v>
      </c>
      <c r="C199" t="s">
        <v>68</v>
      </c>
      <c r="D199" t="s">
        <v>271</v>
      </c>
      <c r="E199" s="11" t="s">
        <v>272</v>
      </c>
      <c r="F199" s="2">
        <v>0.28899999999999998</v>
      </c>
      <c r="G199">
        <v>162</v>
      </c>
      <c r="H199">
        <v>157</v>
      </c>
      <c r="I199">
        <v>446</v>
      </c>
      <c r="J199">
        <v>89</v>
      </c>
      <c r="K199">
        <v>129</v>
      </c>
      <c r="L199">
        <v>6</v>
      </c>
      <c r="M199">
        <v>9</v>
      </c>
      <c r="N199">
        <v>1</v>
      </c>
      <c r="O199">
        <v>35</v>
      </c>
      <c r="P199">
        <v>156</v>
      </c>
      <c r="Q199" s="2">
        <v>0.35</v>
      </c>
      <c r="R199">
        <v>34</v>
      </c>
      <c r="S199">
        <v>1</v>
      </c>
      <c r="T199">
        <v>53</v>
      </c>
      <c r="U199">
        <v>1</v>
      </c>
      <c r="V199" s="2">
        <v>0.33900000000000002</v>
      </c>
      <c r="W199">
        <v>3</v>
      </c>
      <c r="X199">
        <v>7</v>
      </c>
      <c r="Y199">
        <v>49</v>
      </c>
      <c r="Z199">
        <v>54</v>
      </c>
      <c r="AA199">
        <v>191</v>
      </c>
      <c r="AB199">
        <v>173</v>
      </c>
      <c r="AC199">
        <v>25</v>
      </c>
      <c r="AD199" s="59">
        <f>SUM(AA199:AC199)</f>
        <v>389</v>
      </c>
      <c r="AE199" s="2">
        <v>0.93600000000000005</v>
      </c>
      <c r="AF199" s="2">
        <f>Q199+V199</f>
        <v>0.68900000000000006</v>
      </c>
      <c r="AH199" s="29"/>
      <c r="AK199">
        <v>0</v>
      </c>
    </row>
    <row r="200" spans="1:38" x14ac:dyDescent="0.3">
      <c r="A200" s="18" t="s">
        <v>625</v>
      </c>
      <c r="B200" s="18" t="s">
        <v>624</v>
      </c>
      <c r="C200" t="s">
        <v>6</v>
      </c>
      <c r="D200" t="s">
        <v>273</v>
      </c>
      <c r="E200" s="11">
        <v>2002</v>
      </c>
      <c r="F200" s="2">
        <v>0.13200000000000001</v>
      </c>
      <c r="G200">
        <v>44</v>
      </c>
      <c r="H200">
        <v>28</v>
      </c>
      <c r="I200">
        <v>53</v>
      </c>
      <c r="J200">
        <v>4</v>
      </c>
      <c r="K200">
        <v>7</v>
      </c>
      <c r="L200">
        <v>0</v>
      </c>
      <c r="M200">
        <v>0</v>
      </c>
      <c r="N200">
        <v>0</v>
      </c>
      <c r="O200">
        <v>4</v>
      </c>
      <c r="P200">
        <v>7</v>
      </c>
      <c r="Q200" s="2">
        <v>0.13200000000000001</v>
      </c>
      <c r="R200">
        <v>4</v>
      </c>
      <c r="S200">
        <v>1</v>
      </c>
      <c r="T200">
        <v>9</v>
      </c>
      <c r="U200">
        <v>1</v>
      </c>
      <c r="V200" s="2">
        <v>0.20699999999999999</v>
      </c>
      <c r="W200">
        <v>0</v>
      </c>
      <c r="X200">
        <v>2</v>
      </c>
      <c r="Y200">
        <v>0</v>
      </c>
      <c r="Z200">
        <v>0</v>
      </c>
      <c r="AA200">
        <v>30</v>
      </c>
      <c r="AB200">
        <v>75</v>
      </c>
      <c r="AC200">
        <v>12</v>
      </c>
      <c r="AD200" s="59">
        <f>SUM(AA200:AC200)</f>
        <v>117</v>
      </c>
      <c r="AE200" s="2">
        <v>0.89700000000000002</v>
      </c>
      <c r="AF200" s="2">
        <f>Q200+V200</f>
        <v>0.33899999999999997</v>
      </c>
      <c r="AG200" s="38" t="s">
        <v>768</v>
      </c>
      <c r="AH200" s="40"/>
      <c r="AK200">
        <v>0</v>
      </c>
    </row>
    <row r="201" spans="1:38" x14ac:dyDescent="0.3">
      <c r="A201" s="24" t="s">
        <v>736</v>
      </c>
      <c r="B201" s="24" t="s">
        <v>737</v>
      </c>
      <c r="C201" s="25" t="s">
        <v>58</v>
      </c>
      <c r="D201" s="25" t="s">
        <v>738</v>
      </c>
      <c r="E201" s="21">
        <v>1982</v>
      </c>
      <c r="F201" s="22">
        <v>0</v>
      </c>
      <c r="G201" s="23">
        <v>0</v>
      </c>
      <c r="H201" s="23">
        <v>0</v>
      </c>
      <c r="I201" s="23">
        <v>0</v>
      </c>
      <c r="J201" s="23">
        <v>0</v>
      </c>
      <c r="K201" s="23">
        <v>0</v>
      </c>
      <c r="L201" s="23">
        <v>0</v>
      </c>
      <c r="M201" s="23">
        <v>0</v>
      </c>
      <c r="N201" s="23">
        <v>0</v>
      </c>
      <c r="O201" s="23">
        <v>0</v>
      </c>
      <c r="P201" s="23">
        <v>0</v>
      </c>
      <c r="Q201" s="37" t="s">
        <v>768</v>
      </c>
      <c r="R201" s="23">
        <v>0</v>
      </c>
      <c r="S201" s="37" t="s">
        <v>768</v>
      </c>
      <c r="T201" s="37" t="s">
        <v>768</v>
      </c>
      <c r="U201" s="37" t="s">
        <v>768</v>
      </c>
      <c r="V201" s="37" t="s">
        <v>768</v>
      </c>
      <c r="W201" s="37" t="s">
        <v>768</v>
      </c>
      <c r="X201" s="37" t="s">
        <v>768</v>
      </c>
      <c r="Y201" s="37" t="s">
        <v>768</v>
      </c>
      <c r="Z201" s="37" t="s">
        <v>768</v>
      </c>
      <c r="AA201" s="37" t="s">
        <v>768</v>
      </c>
      <c r="AB201" s="37" t="s">
        <v>768</v>
      </c>
      <c r="AC201" s="37" t="s">
        <v>768</v>
      </c>
      <c r="AD201" s="37" t="s">
        <v>768</v>
      </c>
      <c r="AE201" s="37" t="s">
        <v>768</v>
      </c>
      <c r="AF201" s="37" t="s">
        <v>768</v>
      </c>
      <c r="AG201" s="37" t="s">
        <v>768</v>
      </c>
      <c r="AH201" s="41"/>
      <c r="AI201" s="37" t="s">
        <v>768</v>
      </c>
      <c r="AJ201" s="37" t="s">
        <v>768</v>
      </c>
      <c r="AK201" s="37" t="s">
        <v>768</v>
      </c>
      <c r="AL201" s="37" t="s">
        <v>768</v>
      </c>
    </row>
    <row r="202" spans="1:38" x14ac:dyDescent="0.3">
      <c r="A202" s="18" t="s">
        <v>626</v>
      </c>
      <c r="B202" s="18" t="s">
        <v>627</v>
      </c>
      <c r="C202" t="s">
        <v>47</v>
      </c>
      <c r="D202" t="s">
        <v>274</v>
      </c>
      <c r="E202" s="11" t="s">
        <v>63</v>
      </c>
      <c r="F202" s="2">
        <v>0.123</v>
      </c>
      <c r="G202">
        <v>77</v>
      </c>
      <c r="H202">
        <v>12</v>
      </c>
      <c r="I202">
        <v>73</v>
      </c>
      <c r="J202">
        <v>2</v>
      </c>
      <c r="K202">
        <v>9</v>
      </c>
      <c r="L202">
        <v>1</v>
      </c>
      <c r="M202">
        <v>0</v>
      </c>
      <c r="N202">
        <v>0</v>
      </c>
      <c r="O202">
        <v>8</v>
      </c>
      <c r="P202">
        <v>10</v>
      </c>
      <c r="Q202" s="2">
        <v>0.13700000000000001</v>
      </c>
      <c r="R202">
        <v>13</v>
      </c>
      <c r="S202">
        <v>6</v>
      </c>
      <c r="T202">
        <v>16</v>
      </c>
      <c r="U202">
        <v>1</v>
      </c>
      <c r="V202" s="2">
        <v>0.30099999999999999</v>
      </c>
      <c r="W202">
        <v>1</v>
      </c>
      <c r="X202">
        <v>1</v>
      </c>
      <c r="Y202">
        <v>2</v>
      </c>
      <c r="Z202">
        <v>2</v>
      </c>
      <c r="AA202">
        <v>0</v>
      </c>
      <c r="AB202">
        <v>0</v>
      </c>
      <c r="AC202">
        <v>0</v>
      </c>
      <c r="AD202" s="59">
        <f>SUM(AA202:AC202)</f>
        <v>0</v>
      </c>
      <c r="AE202" s="2">
        <v>0</v>
      </c>
      <c r="AF202" s="2">
        <f>Q202+V202</f>
        <v>0.438</v>
      </c>
      <c r="AH202" s="29"/>
      <c r="AK202">
        <v>0</v>
      </c>
    </row>
    <row r="203" spans="1:38" x14ac:dyDescent="0.3">
      <c r="A203" s="24" t="s">
        <v>739</v>
      </c>
      <c r="B203" s="24" t="s">
        <v>740</v>
      </c>
      <c r="C203" s="25" t="s">
        <v>741</v>
      </c>
      <c r="D203" s="25" t="s">
        <v>742</v>
      </c>
      <c r="E203" s="21">
        <v>1982</v>
      </c>
      <c r="F203" s="22"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23">
        <v>0</v>
      </c>
      <c r="M203" s="23">
        <v>0</v>
      </c>
      <c r="N203" s="23">
        <v>0</v>
      </c>
      <c r="O203" s="23">
        <v>0</v>
      </c>
      <c r="P203" s="23">
        <v>0</v>
      </c>
      <c r="Q203" s="37" t="s">
        <v>768</v>
      </c>
      <c r="R203" s="23">
        <v>0</v>
      </c>
      <c r="S203" s="37" t="s">
        <v>768</v>
      </c>
      <c r="T203" s="37" t="s">
        <v>768</v>
      </c>
      <c r="U203" s="37" t="s">
        <v>768</v>
      </c>
      <c r="V203" s="37" t="s">
        <v>768</v>
      </c>
      <c r="W203" s="37" t="s">
        <v>768</v>
      </c>
      <c r="X203" s="37" t="s">
        <v>768</v>
      </c>
      <c r="Y203" s="37" t="s">
        <v>768</v>
      </c>
      <c r="Z203" s="37" t="s">
        <v>768</v>
      </c>
      <c r="AA203" s="37" t="s">
        <v>768</v>
      </c>
      <c r="AB203" s="37" t="s">
        <v>768</v>
      </c>
      <c r="AC203" s="37" t="s">
        <v>768</v>
      </c>
      <c r="AD203" s="37" t="s">
        <v>768</v>
      </c>
      <c r="AE203" s="37" t="s">
        <v>768</v>
      </c>
      <c r="AF203" s="37" t="s">
        <v>768</v>
      </c>
      <c r="AG203" s="37" t="s">
        <v>768</v>
      </c>
      <c r="AH203" s="41"/>
      <c r="AI203" s="37" t="s">
        <v>768</v>
      </c>
      <c r="AJ203" s="37" t="s">
        <v>768</v>
      </c>
      <c r="AK203" s="37" t="s">
        <v>768</v>
      </c>
      <c r="AL203" s="37" t="s">
        <v>768</v>
      </c>
    </row>
    <row r="204" spans="1:38" x14ac:dyDescent="0.3">
      <c r="A204" s="19" t="s">
        <v>628</v>
      </c>
      <c r="B204" s="19" t="s">
        <v>629</v>
      </c>
      <c r="C204" s="5" t="s">
        <v>64</v>
      </c>
      <c r="D204" s="5" t="s">
        <v>275</v>
      </c>
      <c r="E204" s="12" t="s">
        <v>80</v>
      </c>
      <c r="F204" s="13">
        <v>0.34699999999999998</v>
      </c>
      <c r="G204" s="5">
        <v>54</v>
      </c>
      <c r="H204" s="5">
        <v>54</v>
      </c>
      <c r="I204" s="5">
        <v>150</v>
      </c>
      <c r="J204" s="5">
        <v>54</v>
      </c>
      <c r="K204" s="5">
        <v>52</v>
      </c>
      <c r="L204" s="5">
        <v>6</v>
      </c>
      <c r="M204" s="5">
        <v>3</v>
      </c>
      <c r="N204" s="5">
        <v>2</v>
      </c>
      <c r="O204" s="5">
        <v>19</v>
      </c>
      <c r="P204" s="5">
        <v>70</v>
      </c>
      <c r="Q204" s="13">
        <v>0.46700000000000003</v>
      </c>
      <c r="R204" s="5">
        <v>43</v>
      </c>
      <c r="S204" s="5">
        <v>2</v>
      </c>
      <c r="T204" s="5">
        <v>32</v>
      </c>
      <c r="U204" s="5">
        <v>0</v>
      </c>
      <c r="V204" s="13">
        <v>0.49199999999999999</v>
      </c>
      <c r="W204" s="5">
        <v>2</v>
      </c>
      <c r="X204" s="5">
        <v>3</v>
      </c>
      <c r="Y204" s="5">
        <v>19</v>
      </c>
      <c r="Z204" s="5">
        <v>19</v>
      </c>
      <c r="AA204" s="5">
        <v>67</v>
      </c>
      <c r="AB204" s="5">
        <v>1</v>
      </c>
      <c r="AC204" s="5">
        <v>0</v>
      </c>
      <c r="AD204" s="60">
        <f>SUM(AA204:AC204)</f>
        <v>68</v>
      </c>
      <c r="AE204" s="13">
        <v>1</v>
      </c>
      <c r="AF204" s="13">
        <f>Q204+V204</f>
        <v>0.95900000000000007</v>
      </c>
      <c r="AG204" s="5"/>
      <c r="AH204" s="33"/>
      <c r="AI204" s="5"/>
      <c r="AJ204" s="5"/>
      <c r="AK204" s="5">
        <v>0</v>
      </c>
      <c r="AL204" s="5"/>
    </row>
    <row r="205" spans="1:38" x14ac:dyDescent="0.3">
      <c r="A205" s="18" t="s">
        <v>630</v>
      </c>
      <c r="B205" s="18" t="s">
        <v>631</v>
      </c>
      <c r="C205" t="s">
        <v>58</v>
      </c>
      <c r="D205" t="s">
        <v>276</v>
      </c>
      <c r="E205" s="11" t="s">
        <v>277</v>
      </c>
      <c r="F205" s="2">
        <v>0.16700000000000001</v>
      </c>
      <c r="G205">
        <v>116</v>
      </c>
      <c r="H205">
        <v>41</v>
      </c>
      <c r="I205">
        <v>126</v>
      </c>
      <c r="J205">
        <v>21</v>
      </c>
      <c r="K205">
        <v>21</v>
      </c>
      <c r="L205">
        <v>3</v>
      </c>
      <c r="M205">
        <v>0</v>
      </c>
      <c r="N205">
        <v>0</v>
      </c>
      <c r="O205">
        <v>7</v>
      </c>
      <c r="P205">
        <v>24</v>
      </c>
      <c r="Q205" s="2">
        <v>0.19</v>
      </c>
      <c r="R205">
        <v>8</v>
      </c>
      <c r="S205">
        <v>2</v>
      </c>
      <c r="T205">
        <v>29</v>
      </c>
      <c r="U205">
        <v>0</v>
      </c>
      <c r="V205" s="2">
        <v>0.22600000000000001</v>
      </c>
      <c r="W205">
        <v>1</v>
      </c>
      <c r="X205">
        <v>3</v>
      </c>
      <c r="Y205">
        <v>6</v>
      </c>
      <c r="Z205">
        <v>10</v>
      </c>
      <c r="AA205">
        <v>90</v>
      </c>
      <c r="AB205">
        <v>14</v>
      </c>
      <c r="AC205">
        <v>4</v>
      </c>
      <c r="AD205" s="59">
        <f>SUM(AA205:AC205)</f>
        <v>108</v>
      </c>
      <c r="AE205" s="2">
        <v>0.96299999999999997</v>
      </c>
      <c r="AF205" s="2">
        <f>Q205+V205</f>
        <v>0.41600000000000004</v>
      </c>
      <c r="AG205" s="38" t="s">
        <v>768</v>
      </c>
      <c r="AH205" s="40"/>
      <c r="AK205">
        <v>0</v>
      </c>
    </row>
    <row r="206" spans="1:38" x14ac:dyDescent="0.3">
      <c r="A206" s="18" t="s">
        <v>705</v>
      </c>
      <c r="B206" s="18" t="s">
        <v>632</v>
      </c>
      <c r="C206" t="s">
        <v>64</v>
      </c>
      <c r="D206" t="s">
        <v>278</v>
      </c>
      <c r="E206" s="11" t="s">
        <v>146</v>
      </c>
      <c r="F206" s="2">
        <v>0.26300000000000001</v>
      </c>
      <c r="G206">
        <v>100</v>
      </c>
      <c r="H206">
        <v>56</v>
      </c>
      <c r="I206">
        <v>160</v>
      </c>
      <c r="J206">
        <v>35</v>
      </c>
      <c r="K206">
        <v>42</v>
      </c>
      <c r="L206">
        <v>7</v>
      </c>
      <c r="M206">
        <v>2</v>
      </c>
      <c r="N206">
        <v>5</v>
      </c>
      <c r="O206">
        <v>30</v>
      </c>
      <c r="P206">
        <v>68</v>
      </c>
      <c r="Q206" s="2">
        <v>0.42499999999999999</v>
      </c>
      <c r="R206">
        <v>21</v>
      </c>
      <c r="S206">
        <v>16</v>
      </c>
      <c r="T206">
        <v>42</v>
      </c>
      <c r="U206">
        <v>0</v>
      </c>
      <c r="V206" s="2">
        <v>0.39500000000000002</v>
      </c>
      <c r="W206">
        <v>3</v>
      </c>
      <c r="X206">
        <v>1</v>
      </c>
      <c r="Y206">
        <v>6</v>
      </c>
      <c r="Z206">
        <v>7</v>
      </c>
      <c r="AA206">
        <v>81</v>
      </c>
      <c r="AB206">
        <v>4</v>
      </c>
      <c r="AC206">
        <v>5</v>
      </c>
      <c r="AD206" s="59">
        <f>SUM(AA206:AC206)</f>
        <v>90</v>
      </c>
      <c r="AE206" s="2">
        <v>0.94399999999999995</v>
      </c>
      <c r="AF206" s="2">
        <f>Q206+V206</f>
        <v>0.82000000000000006</v>
      </c>
      <c r="AH206" s="29"/>
      <c r="AK206">
        <v>0</v>
      </c>
    </row>
    <row r="207" spans="1:38" x14ac:dyDescent="0.3">
      <c r="A207" s="24" t="s">
        <v>642</v>
      </c>
      <c r="B207" s="24" t="s">
        <v>643</v>
      </c>
      <c r="C207" s="25" t="s">
        <v>47</v>
      </c>
      <c r="D207" s="25" t="s">
        <v>282</v>
      </c>
      <c r="E207" s="26" t="s">
        <v>249</v>
      </c>
      <c r="F207" s="27">
        <v>0.2</v>
      </c>
      <c r="G207" s="25">
        <v>35</v>
      </c>
      <c r="H207" s="25">
        <v>1</v>
      </c>
      <c r="I207" s="25">
        <v>30</v>
      </c>
      <c r="J207" s="25">
        <v>0</v>
      </c>
      <c r="K207" s="25">
        <v>6</v>
      </c>
      <c r="L207" s="25">
        <v>0</v>
      </c>
      <c r="M207" s="25">
        <v>0</v>
      </c>
      <c r="N207" s="25">
        <v>0</v>
      </c>
      <c r="O207" s="25">
        <v>6</v>
      </c>
      <c r="P207" s="25">
        <v>6</v>
      </c>
      <c r="Q207" s="27">
        <v>0.2</v>
      </c>
      <c r="R207" s="25">
        <v>6</v>
      </c>
      <c r="S207" s="25">
        <v>0</v>
      </c>
      <c r="T207" s="25">
        <v>12</v>
      </c>
      <c r="U207" s="25">
        <v>0</v>
      </c>
      <c r="V207" s="27">
        <v>0.316</v>
      </c>
      <c r="W207" s="25">
        <v>2</v>
      </c>
      <c r="X207" s="25">
        <v>1</v>
      </c>
      <c r="Y207" s="25">
        <v>0</v>
      </c>
      <c r="Z207" s="25">
        <v>0</v>
      </c>
      <c r="AA207" s="25">
        <v>1</v>
      </c>
      <c r="AB207" s="25">
        <v>2</v>
      </c>
      <c r="AC207" s="25">
        <v>0</v>
      </c>
      <c r="AD207" s="42">
        <f>SUM(AA207:AC207)</f>
        <v>3</v>
      </c>
      <c r="AE207" s="27">
        <v>1</v>
      </c>
      <c r="AF207" s="27">
        <f>Q207+V207</f>
        <v>0.51600000000000001</v>
      </c>
      <c r="AG207" s="25"/>
      <c r="AH207" s="43"/>
      <c r="AI207" s="25"/>
      <c r="AJ207" s="25"/>
      <c r="AK207" s="25">
        <v>0</v>
      </c>
      <c r="AL207" s="25"/>
    </row>
    <row r="208" spans="1:38" x14ac:dyDescent="0.3">
      <c r="A208" s="18" t="s">
        <v>633</v>
      </c>
      <c r="B208" s="18" t="s">
        <v>634</v>
      </c>
      <c r="C208" t="s">
        <v>47</v>
      </c>
      <c r="D208" t="s">
        <v>114</v>
      </c>
      <c r="E208" s="11" t="s">
        <v>53</v>
      </c>
      <c r="F208" s="2">
        <v>0.314</v>
      </c>
      <c r="G208">
        <v>231</v>
      </c>
      <c r="H208">
        <v>231</v>
      </c>
      <c r="I208">
        <v>733</v>
      </c>
      <c r="J208">
        <v>112</v>
      </c>
      <c r="K208">
        <v>230</v>
      </c>
      <c r="L208">
        <v>53</v>
      </c>
      <c r="M208">
        <v>6</v>
      </c>
      <c r="N208">
        <v>37</v>
      </c>
      <c r="O208">
        <v>166</v>
      </c>
      <c r="P208">
        <v>406</v>
      </c>
      <c r="Q208" s="2">
        <v>0.55400000000000005</v>
      </c>
      <c r="R208">
        <v>57</v>
      </c>
      <c r="S208">
        <v>20</v>
      </c>
      <c r="T208">
        <v>74</v>
      </c>
      <c r="U208">
        <v>5</v>
      </c>
      <c r="V208" s="2">
        <v>0.376</v>
      </c>
      <c r="W208">
        <v>7</v>
      </c>
      <c r="X208">
        <v>12</v>
      </c>
      <c r="Y208">
        <v>10</v>
      </c>
      <c r="Z208">
        <v>12</v>
      </c>
      <c r="AA208">
        <v>246</v>
      </c>
      <c r="AB208">
        <v>462</v>
      </c>
      <c r="AC208">
        <v>41</v>
      </c>
      <c r="AD208" s="59">
        <f>SUM(AA208:AC208)</f>
        <v>749</v>
      </c>
      <c r="AE208" s="2">
        <v>0.94499999999999995</v>
      </c>
      <c r="AF208" s="2">
        <f>Q208+V208</f>
        <v>0.93</v>
      </c>
      <c r="AH208" s="29"/>
      <c r="AI208">
        <v>74</v>
      </c>
      <c r="AK208">
        <v>0</v>
      </c>
    </row>
    <row r="209" spans="1:38" x14ac:dyDescent="0.3">
      <c r="A209" s="19" t="s">
        <v>635</v>
      </c>
      <c r="B209" s="19" t="s">
        <v>636</v>
      </c>
      <c r="C209" s="5" t="s">
        <v>64</v>
      </c>
      <c r="D209" s="5" t="s">
        <v>279</v>
      </c>
      <c r="E209" s="12" t="s">
        <v>73</v>
      </c>
      <c r="F209" s="13">
        <v>0</v>
      </c>
      <c r="G209" s="5">
        <v>55</v>
      </c>
      <c r="H209" s="5">
        <v>0</v>
      </c>
      <c r="I209" s="5">
        <v>10</v>
      </c>
      <c r="J209" s="5">
        <v>17</v>
      </c>
      <c r="K209" s="5">
        <v>0</v>
      </c>
      <c r="L209" s="5">
        <v>0</v>
      </c>
      <c r="M209" s="5">
        <v>0</v>
      </c>
      <c r="N209" s="5">
        <v>0</v>
      </c>
      <c r="O209" s="5">
        <v>1</v>
      </c>
      <c r="P209" s="5">
        <v>0</v>
      </c>
      <c r="Q209" s="13">
        <v>0</v>
      </c>
      <c r="R209" s="5">
        <v>2</v>
      </c>
      <c r="S209" s="5">
        <v>4</v>
      </c>
      <c r="T209" s="5">
        <v>4</v>
      </c>
      <c r="U209" s="5">
        <v>0</v>
      </c>
      <c r="V209" s="13">
        <v>0.35299999999999998</v>
      </c>
      <c r="W209" s="5">
        <v>1</v>
      </c>
      <c r="X209" s="5">
        <v>0</v>
      </c>
      <c r="Y209" s="5">
        <v>2</v>
      </c>
      <c r="Z209" s="5">
        <v>3</v>
      </c>
      <c r="AA209" s="5">
        <v>3</v>
      </c>
      <c r="AB209" s="5">
        <v>3</v>
      </c>
      <c r="AC209" s="5">
        <v>0</v>
      </c>
      <c r="AD209" s="60">
        <f>SUM(AA209:AC209)</f>
        <v>6</v>
      </c>
      <c r="AE209" s="13">
        <v>1</v>
      </c>
      <c r="AF209" s="13">
        <f>Q209+V209</f>
        <v>0.35299999999999998</v>
      </c>
      <c r="AG209" s="5"/>
      <c r="AH209" s="33"/>
      <c r="AI209" s="5"/>
      <c r="AJ209" s="5"/>
      <c r="AK209" s="5">
        <v>0</v>
      </c>
      <c r="AL209" s="5"/>
    </row>
    <row r="210" spans="1:38" x14ac:dyDescent="0.3">
      <c r="A210" s="18" t="s">
        <v>637</v>
      </c>
      <c r="B210" s="18" t="s">
        <v>638</v>
      </c>
      <c r="C210" t="s">
        <v>47</v>
      </c>
      <c r="D210" t="s">
        <v>280</v>
      </c>
      <c r="E210" s="11" t="s">
        <v>210</v>
      </c>
      <c r="F210" s="2">
        <v>0.254</v>
      </c>
      <c r="G210">
        <v>230</v>
      </c>
      <c r="H210">
        <v>230</v>
      </c>
      <c r="I210">
        <v>641</v>
      </c>
      <c r="J210">
        <v>98</v>
      </c>
      <c r="K210">
        <v>163</v>
      </c>
      <c r="L210">
        <v>25</v>
      </c>
      <c r="M210">
        <v>6</v>
      </c>
      <c r="N210">
        <v>11</v>
      </c>
      <c r="O210">
        <v>109</v>
      </c>
      <c r="P210">
        <v>233</v>
      </c>
      <c r="Q210" s="2">
        <v>0.36299999999999999</v>
      </c>
      <c r="R210">
        <v>83</v>
      </c>
      <c r="S210">
        <v>36</v>
      </c>
      <c r="T210">
        <v>114</v>
      </c>
      <c r="U210">
        <v>1</v>
      </c>
      <c r="V210" s="2">
        <v>0.36799999999999999</v>
      </c>
      <c r="W210">
        <v>7</v>
      </c>
      <c r="X210">
        <v>27</v>
      </c>
      <c r="Y210">
        <v>31</v>
      </c>
      <c r="Z210">
        <v>33</v>
      </c>
      <c r="AA210">
        <v>413</v>
      </c>
      <c r="AB210">
        <v>256</v>
      </c>
      <c r="AC210">
        <v>35</v>
      </c>
      <c r="AD210" s="59">
        <f>SUM(AA210:AC210)</f>
        <v>704</v>
      </c>
      <c r="AE210" s="2">
        <v>0.95</v>
      </c>
      <c r="AF210" s="2">
        <f>Q210+V210</f>
        <v>0.73099999999999998</v>
      </c>
      <c r="AH210" s="29"/>
      <c r="AK210">
        <v>0</v>
      </c>
    </row>
    <row r="211" spans="1:38" x14ac:dyDescent="0.3">
      <c r="A211" s="18" t="s">
        <v>639</v>
      </c>
      <c r="B211" s="18" t="s">
        <v>640</v>
      </c>
      <c r="C211" t="s">
        <v>44</v>
      </c>
      <c r="D211" t="s">
        <v>56</v>
      </c>
      <c r="E211" s="11" t="s">
        <v>210</v>
      </c>
      <c r="F211" s="2">
        <v>0</v>
      </c>
      <c r="G211" s="29">
        <v>30</v>
      </c>
      <c r="H211" s="29">
        <v>1</v>
      </c>
      <c r="I211">
        <v>0</v>
      </c>
      <c r="J211">
        <v>1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 s="2">
        <v>0</v>
      </c>
      <c r="R211">
        <v>0</v>
      </c>
      <c r="S211">
        <v>0</v>
      </c>
      <c r="T211">
        <v>0</v>
      </c>
      <c r="U211">
        <v>0</v>
      </c>
      <c r="V211" s="2">
        <v>0</v>
      </c>
      <c r="W211">
        <v>0</v>
      </c>
      <c r="X211">
        <v>0</v>
      </c>
      <c r="Y211">
        <v>0</v>
      </c>
      <c r="Z211">
        <v>1</v>
      </c>
      <c r="AA211">
        <v>0</v>
      </c>
      <c r="AB211">
        <v>6</v>
      </c>
      <c r="AC211">
        <v>0</v>
      </c>
      <c r="AD211" s="59">
        <f>SUM(AA211:AC211)</f>
        <v>6</v>
      </c>
      <c r="AE211" s="2">
        <v>1</v>
      </c>
      <c r="AF211" s="2">
        <f>Q211+V211</f>
        <v>0</v>
      </c>
      <c r="AH211" s="29"/>
      <c r="AK211">
        <v>0</v>
      </c>
    </row>
    <row r="212" spans="1:38" x14ac:dyDescent="0.3">
      <c r="A212" s="18" t="s">
        <v>437</v>
      </c>
      <c r="B212" s="18" t="s">
        <v>641</v>
      </c>
      <c r="C212" t="s">
        <v>58</v>
      </c>
      <c r="D212" t="s">
        <v>281</v>
      </c>
      <c r="E212" s="11" t="s">
        <v>85</v>
      </c>
      <c r="F212" s="2">
        <v>0.311</v>
      </c>
      <c r="G212">
        <v>70</v>
      </c>
      <c r="H212">
        <v>0</v>
      </c>
      <c r="I212">
        <v>225</v>
      </c>
      <c r="J212">
        <v>40</v>
      </c>
      <c r="K212">
        <v>70</v>
      </c>
      <c r="L212">
        <v>11</v>
      </c>
      <c r="M212">
        <v>2</v>
      </c>
      <c r="N212">
        <v>1</v>
      </c>
      <c r="O212">
        <v>33</v>
      </c>
      <c r="P212">
        <v>88</v>
      </c>
      <c r="Q212" s="2">
        <v>0.39100000000000001</v>
      </c>
      <c r="R212">
        <v>8</v>
      </c>
      <c r="S212">
        <v>1</v>
      </c>
      <c r="T212">
        <v>25</v>
      </c>
      <c r="U212" s="38" t="s">
        <v>768</v>
      </c>
      <c r="V212" s="38" t="s">
        <v>768</v>
      </c>
      <c r="W212" s="38" t="s">
        <v>768</v>
      </c>
      <c r="X212" s="38" t="s">
        <v>768</v>
      </c>
      <c r="Y212" s="38" t="s">
        <v>768</v>
      </c>
      <c r="Z212" s="38" t="s">
        <v>768</v>
      </c>
      <c r="AA212" s="44">
        <v>130</v>
      </c>
      <c r="AB212" s="44">
        <v>20</v>
      </c>
      <c r="AC212" s="44">
        <v>5</v>
      </c>
      <c r="AD212" s="61">
        <f>SUM(AA212:AC212)</f>
        <v>155</v>
      </c>
      <c r="AE212" s="45">
        <v>0.96799999999999997</v>
      </c>
      <c r="AF212" s="38" t="s">
        <v>768</v>
      </c>
      <c r="AG212" s="38" t="s">
        <v>768</v>
      </c>
      <c r="AH212" s="40"/>
      <c r="AI212" s="38" t="s">
        <v>768</v>
      </c>
      <c r="AJ212" s="38" t="s">
        <v>768</v>
      </c>
      <c r="AK212" s="38" t="s">
        <v>768</v>
      </c>
      <c r="AL212" s="38" t="s">
        <v>768</v>
      </c>
    </row>
    <row r="213" spans="1:38" x14ac:dyDescent="0.3">
      <c r="A213" s="18" t="s">
        <v>644</v>
      </c>
      <c r="B213" s="18" t="s">
        <v>645</v>
      </c>
      <c r="C213" t="s">
        <v>61</v>
      </c>
      <c r="D213" t="s">
        <v>283</v>
      </c>
      <c r="E213" s="11" t="s">
        <v>53</v>
      </c>
      <c r="F213" s="2">
        <v>0.27900000000000003</v>
      </c>
      <c r="G213" s="29">
        <v>145</v>
      </c>
      <c r="H213" s="29">
        <v>96</v>
      </c>
      <c r="I213">
        <v>154</v>
      </c>
      <c r="J213">
        <v>20</v>
      </c>
      <c r="K213">
        <v>43</v>
      </c>
      <c r="L213">
        <v>8</v>
      </c>
      <c r="M213">
        <v>0</v>
      </c>
      <c r="N213">
        <v>3</v>
      </c>
      <c r="O213">
        <v>29</v>
      </c>
      <c r="P213">
        <v>60</v>
      </c>
      <c r="Q213" s="2">
        <v>0.39</v>
      </c>
      <c r="R213">
        <v>18</v>
      </c>
      <c r="S213">
        <v>16</v>
      </c>
      <c r="T213">
        <v>16</v>
      </c>
      <c r="U213">
        <v>3</v>
      </c>
      <c r="V213" s="2">
        <v>0.40500000000000003</v>
      </c>
      <c r="W213">
        <v>2</v>
      </c>
      <c r="X213">
        <v>2</v>
      </c>
      <c r="Y213">
        <v>3</v>
      </c>
      <c r="Z213">
        <v>4</v>
      </c>
      <c r="AA213">
        <v>50</v>
      </c>
      <c r="AB213">
        <v>188</v>
      </c>
      <c r="AC213">
        <v>7</v>
      </c>
      <c r="AD213" s="59">
        <f>SUM(AA213:AC213)</f>
        <v>245</v>
      </c>
      <c r="AE213" s="2">
        <v>0.97099999999999997</v>
      </c>
      <c r="AF213" s="2">
        <f>Q213+V213</f>
        <v>0.79500000000000004</v>
      </c>
      <c r="AH213" s="29"/>
      <c r="AK213">
        <v>0</v>
      </c>
    </row>
    <row r="214" spans="1:38" x14ac:dyDescent="0.3">
      <c r="A214" s="18" t="s">
        <v>648</v>
      </c>
      <c r="B214" s="18" t="s">
        <v>647</v>
      </c>
      <c r="C214" t="s">
        <v>113</v>
      </c>
      <c r="D214" t="s">
        <v>284</v>
      </c>
      <c r="E214" s="11" t="s">
        <v>134</v>
      </c>
      <c r="F214" s="2">
        <v>0.33900000000000002</v>
      </c>
      <c r="G214">
        <v>224</v>
      </c>
      <c r="H214">
        <v>224</v>
      </c>
      <c r="I214">
        <v>649</v>
      </c>
      <c r="J214">
        <v>129</v>
      </c>
      <c r="K214">
        <v>220</v>
      </c>
      <c r="L214">
        <v>34</v>
      </c>
      <c r="M214">
        <v>9</v>
      </c>
      <c r="N214">
        <v>18</v>
      </c>
      <c r="O214">
        <v>140</v>
      </c>
      <c r="P214">
        <v>326</v>
      </c>
      <c r="Q214" s="2">
        <v>0.502</v>
      </c>
      <c r="R214">
        <v>111</v>
      </c>
      <c r="S214">
        <v>11</v>
      </c>
      <c r="T214">
        <v>92</v>
      </c>
      <c r="U214">
        <v>4</v>
      </c>
      <c r="V214" s="2">
        <v>0.44</v>
      </c>
      <c r="W214">
        <v>6</v>
      </c>
      <c r="X214">
        <v>4</v>
      </c>
      <c r="Y214">
        <v>21</v>
      </c>
      <c r="Z214">
        <v>28</v>
      </c>
      <c r="AA214">
        <v>617</v>
      </c>
      <c r="AB214">
        <v>44</v>
      </c>
      <c r="AC214">
        <v>10</v>
      </c>
      <c r="AD214" s="59">
        <f>SUM(AA214:AC214)</f>
        <v>671</v>
      </c>
      <c r="AE214" s="2">
        <v>0.98499999999999999</v>
      </c>
      <c r="AF214" s="2">
        <f>Q214+V214</f>
        <v>0.94199999999999995</v>
      </c>
      <c r="AH214" s="29"/>
      <c r="AI214">
        <v>58</v>
      </c>
      <c r="AK214">
        <v>1</v>
      </c>
    </row>
    <row r="215" spans="1:38" x14ac:dyDescent="0.3">
      <c r="A215" s="18" t="s">
        <v>459</v>
      </c>
      <c r="B215" s="18" t="s">
        <v>647</v>
      </c>
      <c r="C215" t="s">
        <v>64</v>
      </c>
      <c r="D215" t="s">
        <v>172</v>
      </c>
      <c r="E215" s="11" t="s">
        <v>38</v>
      </c>
      <c r="F215" s="2">
        <v>0.23799999999999999</v>
      </c>
      <c r="G215">
        <v>123</v>
      </c>
      <c r="H215">
        <v>120</v>
      </c>
      <c r="I215">
        <v>277</v>
      </c>
      <c r="J215">
        <v>37</v>
      </c>
      <c r="K215">
        <v>66</v>
      </c>
      <c r="L215">
        <v>3</v>
      </c>
      <c r="M215">
        <v>3</v>
      </c>
      <c r="N215">
        <v>0</v>
      </c>
      <c r="O215">
        <v>17</v>
      </c>
      <c r="P215">
        <v>75</v>
      </c>
      <c r="Q215" s="2">
        <v>0.27100000000000002</v>
      </c>
      <c r="R215">
        <v>18</v>
      </c>
      <c r="S215">
        <v>1</v>
      </c>
      <c r="T215">
        <v>45</v>
      </c>
      <c r="U215">
        <v>0</v>
      </c>
      <c r="V215" s="2">
        <v>0.28699999999999998</v>
      </c>
      <c r="W215">
        <v>0</v>
      </c>
      <c r="X215">
        <v>10</v>
      </c>
      <c r="Y215">
        <v>15</v>
      </c>
      <c r="Z215">
        <v>18</v>
      </c>
      <c r="AA215">
        <v>203</v>
      </c>
      <c r="AB215">
        <v>12</v>
      </c>
      <c r="AC215">
        <v>5</v>
      </c>
      <c r="AD215" s="59">
        <f>SUM(AA215:AC215)</f>
        <v>220</v>
      </c>
      <c r="AE215" s="2">
        <v>0.97699999999999998</v>
      </c>
      <c r="AF215" s="2">
        <f>Q215+V215</f>
        <v>0.55800000000000005</v>
      </c>
      <c r="AG215" s="38" t="s">
        <v>768</v>
      </c>
      <c r="AH215" s="40"/>
      <c r="AI215" s="38" t="s">
        <v>768</v>
      </c>
      <c r="AK215">
        <v>0</v>
      </c>
    </row>
    <row r="216" spans="1:38" x14ac:dyDescent="0.3">
      <c r="A216" s="18" t="s">
        <v>646</v>
      </c>
      <c r="B216" s="18" t="s">
        <v>647</v>
      </c>
      <c r="C216" t="s">
        <v>54</v>
      </c>
      <c r="D216" t="s">
        <v>172</v>
      </c>
      <c r="E216" s="11" t="s">
        <v>213</v>
      </c>
      <c r="F216" s="2">
        <v>0.23</v>
      </c>
      <c r="G216">
        <v>239</v>
      </c>
      <c r="H216">
        <v>231</v>
      </c>
      <c r="I216">
        <v>583</v>
      </c>
      <c r="J216">
        <v>65</v>
      </c>
      <c r="K216">
        <v>134</v>
      </c>
      <c r="L216">
        <v>20</v>
      </c>
      <c r="M216">
        <v>3</v>
      </c>
      <c r="N216">
        <v>0</v>
      </c>
      <c r="O216">
        <v>67</v>
      </c>
      <c r="P216">
        <v>160</v>
      </c>
      <c r="Q216" s="2">
        <v>0.27400000000000002</v>
      </c>
      <c r="R216">
        <v>85</v>
      </c>
      <c r="S216">
        <v>7</v>
      </c>
      <c r="T216">
        <v>85</v>
      </c>
      <c r="U216">
        <v>2</v>
      </c>
      <c r="V216" s="2">
        <v>0.33300000000000002</v>
      </c>
      <c r="W216">
        <v>3</v>
      </c>
      <c r="X216">
        <v>42</v>
      </c>
      <c r="Y216">
        <v>13</v>
      </c>
      <c r="Z216">
        <v>16</v>
      </c>
      <c r="AA216">
        <v>1430</v>
      </c>
      <c r="AB216">
        <v>223</v>
      </c>
      <c r="AC216">
        <v>34</v>
      </c>
      <c r="AD216" s="59">
        <f>SUM(AA216:AC216)</f>
        <v>1687</v>
      </c>
      <c r="AE216" s="2">
        <v>0.98</v>
      </c>
      <c r="AF216" s="2">
        <f>Q216+V216</f>
        <v>0.60699999999999998</v>
      </c>
      <c r="AG216" s="38" t="s">
        <v>768</v>
      </c>
      <c r="AH216" s="40">
        <v>51</v>
      </c>
      <c r="AI216" s="44"/>
      <c r="AK216">
        <v>0</v>
      </c>
    </row>
    <row r="217" spans="1:38" x14ac:dyDescent="0.3">
      <c r="A217" s="18" t="s">
        <v>649</v>
      </c>
      <c r="B217" s="18" t="s">
        <v>650</v>
      </c>
      <c r="C217" t="s">
        <v>51</v>
      </c>
      <c r="D217" t="s">
        <v>285</v>
      </c>
      <c r="E217" s="11" t="s">
        <v>286</v>
      </c>
      <c r="F217" s="2">
        <v>0</v>
      </c>
      <c r="G217">
        <v>15</v>
      </c>
      <c r="H217">
        <v>0</v>
      </c>
      <c r="I217">
        <v>3</v>
      </c>
      <c r="J217">
        <v>1</v>
      </c>
      <c r="K217">
        <v>0</v>
      </c>
      <c r="L217">
        <v>0</v>
      </c>
      <c r="M217">
        <v>0</v>
      </c>
      <c r="N217">
        <v>0</v>
      </c>
      <c r="O217">
        <v>2</v>
      </c>
      <c r="P217">
        <v>0</v>
      </c>
      <c r="Q217" s="2">
        <v>0</v>
      </c>
      <c r="R217">
        <v>2</v>
      </c>
      <c r="S217">
        <v>0</v>
      </c>
      <c r="T217">
        <v>0</v>
      </c>
      <c r="U217">
        <v>0</v>
      </c>
      <c r="V217" s="2">
        <v>0.4</v>
      </c>
      <c r="W217">
        <v>0</v>
      </c>
      <c r="X217">
        <v>0</v>
      </c>
      <c r="Y217">
        <v>0</v>
      </c>
      <c r="Z217">
        <v>0</v>
      </c>
      <c r="AA217">
        <v>7</v>
      </c>
      <c r="AB217">
        <v>0</v>
      </c>
      <c r="AC217">
        <v>0</v>
      </c>
      <c r="AD217" s="59">
        <f>SUM(AA217:AC217)</f>
        <v>7</v>
      </c>
      <c r="AE217" s="2">
        <v>1</v>
      </c>
      <c r="AF217" s="2">
        <f>Q217+V217</f>
        <v>0.4</v>
      </c>
      <c r="AH217" s="29"/>
      <c r="AK217">
        <v>0</v>
      </c>
    </row>
    <row r="218" spans="1:38" x14ac:dyDescent="0.3">
      <c r="A218" s="19" t="s">
        <v>538</v>
      </c>
      <c r="B218" s="19" t="s">
        <v>651</v>
      </c>
      <c r="C218" s="5" t="s">
        <v>44</v>
      </c>
      <c r="D218" s="5" t="s">
        <v>247</v>
      </c>
      <c r="E218" s="12" t="s">
        <v>80</v>
      </c>
      <c r="F218" s="13">
        <v>0.23100000000000001</v>
      </c>
      <c r="G218" s="5">
        <v>17</v>
      </c>
      <c r="H218" s="5">
        <v>5</v>
      </c>
      <c r="I218" s="5">
        <v>13</v>
      </c>
      <c r="J218" s="5">
        <v>0</v>
      </c>
      <c r="K218" s="5">
        <v>3</v>
      </c>
      <c r="L218" s="5">
        <v>1</v>
      </c>
      <c r="M218" s="5">
        <v>0</v>
      </c>
      <c r="N218" s="5">
        <v>0</v>
      </c>
      <c r="O218" s="5">
        <v>3</v>
      </c>
      <c r="P218" s="5">
        <v>4</v>
      </c>
      <c r="Q218" s="13">
        <v>0.308</v>
      </c>
      <c r="R218" s="5">
        <v>3</v>
      </c>
      <c r="S218" s="5">
        <v>2</v>
      </c>
      <c r="T218" s="5">
        <v>5</v>
      </c>
      <c r="U218" s="5">
        <v>1</v>
      </c>
      <c r="V218" s="13">
        <v>0.44400000000000001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9</v>
      </c>
      <c r="AC218" s="5">
        <v>2</v>
      </c>
      <c r="AD218" s="60">
        <f>SUM(AA218:AC218)</f>
        <v>11</v>
      </c>
      <c r="AE218" s="13">
        <v>0.81799999999999995</v>
      </c>
      <c r="AF218" s="13">
        <f>Q218+V218</f>
        <v>0.752</v>
      </c>
      <c r="AG218" s="5"/>
      <c r="AH218" s="33"/>
      <c r="AI218" s="5"/>
      <c r="AJ218" s="5"/>
      <c r="AK218" s="5">
        <v>0</v>
      </c>
      <c r="AL218" s="5"/>
    </row>
    <row r="219" spans="1:38" x14ac:dyDescent="0.3">
      <c r="A219" s="18" t="s">
        <v>329</v>
      </c>
      <c r="B219" s="18" t="s">
        <v>652</v>
      </c>
      <c r="C219" t="s">
        <v>113</v>
      </c>
      <c r="D219" t="s">
        <v>114</v>
      </c>
      <c r="E219" s="11" t="s">
        <v>287</v>
      </c>
      <c r="F219" s="2">
        <v>0.222</v>
      </c>
      <c r="G219">
        <v>141</v>
      </c>
      <c r="H219">
        <v>93</v>
      </c>
      <c r="I219">
        <v>306</v>
      </c>
      <c r="J219">
        <v>51</v>
      </c>
      <c r="K219">
        <v>68</v>
      </c>
      <c r="L219">
        <v>16</v>
      </c>
      <c r="M219">
        <v>3</v>
      </c>
      <c r="N219">
        <v>6</v>
      </c>
      <c r="O219">
        <v>41</v>
      </c>
      <c r="P219">
        <v>108</v>
      </c>
      <c r="Q219" s="2">
        <v>0.35299999999999998</v>
      </c>
      <c r="R219">
        <v>32</v>
      </c>
      <c r="S219">
        <v>12</v>
      </c>
      <c r="T219">
        <v>70</v>
      </c>
      <c r="U219">
        <v>0</v>
      </c>
      <c r="V219" s="2">
        <v>0.317</v>
      </c>
      <c r="W219">
        <v>3</v>
      </c>
      <c r="X219">
        <v>5</v>
      </c>
      <c r="Y219">
        <v>4</v>
      </c>
      <c r="Z219">
        <v>5</v>
      </c>
      <c r="AA219">
        <v>118</v>
      </c>
      <c r="AB219">
        <v>50</v>
      </c>
      <c r="AC219">
        <v>10</v>
      </c>
      <c r="AD219" s="59">
        <f>SUM(AA219:AC219)</f>
        <v>178</v>
      </c>
      <c r="AE219" s="2">
        <v>0.94399999999999995</v>
      </c>
      <c r="AF219" s="2">
        <f>Q219+V219</f>
        <v>0.66999999999999993</v>
      </c>
      <c r="AH219" s="29"/>
      <c r="AK219">
        <v>0</v>
      </c>
    </row>
    <row r="220" spans="1:38" x14ac:dyDescent="0.3">
      <c r="A220" s="18" t="s">
        <v>379</v>
      </c>
      <c r="B220" s="18" t="s">
        <v>653</v>
      </c>
      <c r="C220" t="s">
        <v>64</v>
      </c>
      <c r="D220" t="s">
        <v>288</v>
      </c>
      <c r="E220" s="11" t="s">
        <v>289</v>
      </c>
      <c r="F220" s="2">
        <v>0.30099999999999999</v>
      </c>
      <c r="G220">
        <v>151</v>
      </c>
      <c r="H220">
        <v>121</v>
      </c>
      <c r="I220">
        <v>376</v>
      </c>
      <c r="J220">
        <v>39</v>
      </c>
      <c r="K220">
        <v>113</v>
      </c>
      <c r="L220">
        <v>14</v>
      </c>
      <c r="M220">
        <v>0</v>
      </c>
      <c r="N220">
        <v>20</v>
      </c>
      <c r="O220">
        <v>89</v>
      </c>
      <c r="P220">
        <v>187</v>
      </c>
      <c r="Q220" s="2">
        <v>0.497</v>
      </c>
      <c r="R220">
        <v>34</v>
      </c>
      <c r="S220">
        <v>7</v>
      </c>
      <c r="T220">
        <v>39</v>
      </c>
      <c r="U220">
        <v>11</v>
      </c>
      <c r="V220" s="2">
        <v>0.36799999999999999</v>
      </c>
      <c r="W220">
        <v>2</v>
      </c>
      <c r="X220">
        <v>0</v>
      </c>
      <c r="Y220">
        <v>0</v>
      </c>
      <c r="Z220">
        <v>0</v>
      </c>
      <c r="AA220">
        <v>24</v>
      </c>
      <c r="AB220">
        <v>0</v>
      </c>
      <c r="AC220">
        <v>2</v>
      </c>
      <c r="AD220" s="59">
        <f>SUM(AA220:AC220)</f>
        <v>26</v>
      </c>
      <c r="AE220" s="2">
        <v>0.92300000000000004</v>
      </c>
      <c r="AF220" s="2">
        <f>Q220+V220</f>
        <v>0.86499999999999999</v>
      </c>
      <c r="AH220" s="29"/>
      <c r="AK220">
        <v>0</v>
      </c>
    </row>
    <row r="221" spans="1:38" x14ac:dyDescent="0.3">
      <c r="A221" s="18" t="s">
        <v>654</v>
      </c>
      <c r="B221" s="18" t="s">
        <v>743</v>
      </c>
      <c r="C221" t="s">
        <v>64</v>
      </c>
      <c r="D221" t="s">
        <v>290</v>
      </c>
      <c r="E221" s="11" t="s">
        <v>95</v>
      </c>
      <c r="F221" s="2">
        <v>0.249</v>
      </c>
      <c r="G221">
        <v>242</v>
      </c>
      <c r="H221">
        <v>189</v>
      </c>
      <c r="I221">
        <v>465</v>
      </c>
      <c r="J221">
        <v>99</v>
      </c>
      <c r="K221">
        <v>116</v>
      </c>
      <c r="L221">
        <v>12</v>
      </c>
      <c r="M221">
        <v>1</v>
      </c>
      <c r="N221">
        <v>0</v>
      </c>
      <c r="O221">
        <v>30</v>
      </c>
      <c r="P221">
        <v>130</v>
      </c>
      <c r="Q221" s="2">
        <v>0.28000000000000003</v>
      </c>
      <c r="R221">
        <v>31</v>
      </c>
      <c r="S221">
        <v>4</v>
      </c>
      <c r="T221">
        <v>79</v>
      </c>
      <c r="U221">
        <v>1</v>
      </c>
      <c r="V221" s="2">
        <v>0.30099999999999999</v>
      </c>
      <c r="W221">
        <v>2</v>
      </c>
      <c r="X221">
        <v>12</v>
      </c>
      <c r="Y221">
        <v>24</v>
      </c>
      <c r="Z221">
        <v>28</v>
      </c>
      <c r="AA221">
        <v>245</v>
      </c>
      <c r="AB221">
        <v>4</v>
      </c>
      <c r="AC221">
        <v>12</v>
      </c>
      <c r="AD221" s="59">
        <f>SUM(AA221:AC221)</f>
        <v>261</v>
      </c>
      <c r="AE221" s="2">
        <v>0.95399999999999996</v>
      </c>
      <c r="AF221" s="2">
        <f>Q221+V221</f>
        <v>0.58099999999999996</v>
      </c>
      <c r="AH221" s="29"/>
      <c r="AK221">
        <v>0</v>
      </c>
    </row>
    <row r="222" spans="1:38" x14ac:dyDescent="0.3">
      <c r="A222" s="18" t="s">
        <v>655</v>
      </c>
      <c r="B222" s="18" t="s">
        <v>656</v>
      </c>
      <c r="C222" t="s">
        <v>54</v>
      </c>
      <c r="D222" t="s">
        <v>291</v>
      </c>
      <c r="E222" s="11">
        <v>2015</v>
      </c>
      <c r="F222" s="2">
        <v>0.33300000000000002</v>
      </c>
      <c r="G222">
        <v>3</v>
      </c>
      <c r="H222">
        <v>0</v>
      </c>
      <c r="I222">
        <v>3</v>
      </c>
      <c r="J222">
        <v>0</v>
      </c>
      <c r="K222">
        <v>1</v>
      </c>
      <c r="L222">
        <v>0</v>
      </c>
      <c r="M222">
        <v>0</v>
      </c>
      <c r="N222">
        <v>0</v>
      </c>
      <c r="O222">
        <v>0</v>
      </c>
      <c r="P222">
        <v>1</v>
      </c>
      <c r="Q222" s="2">
        <v>0.33300000000000002</v>
      </c>
      <c r="R222">
        <v>0</v>
      </c>
      <c r="S222">
        <v>0</v>
      </c>
      <c r="T222">
        <v>2</v>
      </c>
      <c r="U222">
        <v>0</v>
      </c>
      <c r="V222" s="2">
        <v>0.33300000000000002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59">
        <f>SUM(AA222:AC222)</f>
        <v>0</v>
      </c>
      <c r="AE222" s="2">
        <v>0</v>
      </c>
      <c r="AF222" s="2">
        <f>Q222+V222</f>
        <v>0.66600000000000004</v>
      </c>
      <c r="AH222" s="29"/>
      <c r="AK222">
        <v>0</v>
      </c>
    </row>
    <row r="223" spans="1:38" x14ac:dyDescent="0.3">
      <c r="A223" s="18" t="s">
        <v>657</v>
      </c>
      <c r="B223" s="18" t="s">
        <v>515</v>
      </c>
      <c r="C223" t="s">
        <v>61</v>
      </c>
      <c r="D223" t="s">
        <v>292</v>
      </c>
      <c r="E223" s="11">
        <v>2021</v>
      </c>
      <c r="F223" s="2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 s="2">
        <v>0</v>
      </c>
      <c r="R223">
        <v>0</v>
      </c>
      <c r="S223">
        <v>0</v>
      </c>
      <c r="T223">
        <v>0</v>
      </c>
      <c r="U223">
        <v>0</v>
      </c>
      <c r="V223" s="2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59">
        <f>SUM(AA223:AC223)</f>
        <v>0</v>
      </c>
      <c r="AE223" s="2">
        <v>0</v>
      </c>
      <c r="AF223" s="2">
        <f>Q223+V223</f>
        <v>0</v>
      </c>
      <c r="AH223" s="29"/>
      <c r="AK223">
        <v>0</v>
      </c>
    </row>
    <row r="224" spans="1:38" x14ac:dyDescent="0.3">
      <c r="A224" s="18" t="s">
        <v>323</v>
      </c>
      <c r="B224" s="18" t="s">
        <v>658</v>
      </c>
      <c r="C224" t="s">
        <v>58</v>
      </c>
      <c r="D224" t="s">
        <v>293</v>
      </c>
      <c r="E224" s="11">
        <v>1983</v>
      </c>
      <c r="F224" s="2">
        <v>0.188</v>
      </c>
      <c r="G224">
        <v>13</v>
      </c>
      <c r="H224">
        <v>0</v>
      </c>
      <c r="I224">
        <v>16</v>
      </c>
      <c r="J224">
        <v>3</v>
      </c>
      <c r="K224">
        <v>3</v>
      </c>
      <c r="L224">
        <v>0</v>
      </c>
      <c r="M224">
        <v>0</v>
      </c>
      <c r="N224">
        <v>0</v>
      </c>
      <c r="O224">
        <v>2</v>
      </c>
      <c r="P224">
        <v>3</v>
      </c>
      <c r="Q224" s="2">
        <v>0.188</v>
      </c>
      <c r="R224">
        <v>2</v>
      </c>
      <c r="S224" s="38" t="s">
        <v>768</v>
      </c>
      <c r="T224">
        <v>5</v>
      </c>
      <c r="U224" s="38" t="s">
        <v>768</v>
      </c>
      <c r="V224" s="38" t="s">
        <v>768</v>
      </c>
      <c r="W224" s="38" t="s">
        <v>768</v>
      </c>
      <c r="X224" s="38" t="s">
        <v>768</v>
      </c>
      <c r="Y224" s="38" t="s">
        <v>768</v>
      </c>
      <c r="Z224" s="38" t="s">
        <v>768</v>
      </c>
      <c r="AA224" s="38" t="s">
        <v>768</v>
      </c>
      <c r="AB224" s="38" t="s">
        <v>768</v>
      </c>
      <c r="AC224" s="38" t="s">
        <v>768</v>
      </c>
      <c r="AD224" s="38" t="s">
        <v>768</v>
      </c>
      <c r="AE224" s="38" t="s">
        <v>768</v>
      </c>
      <c r="AF224" s="38" t="s">
        <v>768</v>
      </c>
      <c r="AG224" s="38" t="s">
        <v>768</v>
      </c>
      <c r="AH224" s="40"/>
      <c r="AI224" s="38" t="s">
        <v>768</v>
      </c>
      <c r="AJ224" s="38" t="s">
        <v>768</v>
      </c>
      <c r="AK224" s="38" t="s">
        <v>768</v>
      </c>
      <c r="AL224" s="38" t="s">
        <v>768</v>
      </c>
    </row>
    <row r="225" spans="1:38" x14ac:dyDescent="0.3">
      <c r="A225" s="24" t="s">
        <v>744</v>
      </c>
      <c r="B225" s="24" t="s">
        <v>745</v>
      </c>
      <c r="C225" s="25" t="s">
        <v>167</v>
      </c>
      <c r="D225" s="25" t="s">
        <v>45</v>
      </c>
      <c r="E225" s="21">
        <v>1982</v>
      </c>
      <c r="F225" s="22">
        <v>0</v>
      </c>
      <c r="G225" s="23">
        <v>0</v>
      </c>
      <c r="H225" s="23">
        <v>0</v>
      </c>
      <c r="I225" s="23">
        <v>0</v>
      </c>
      <c r="J225" s="23">
        <v>0</v>
      </c>
      <c r="K225" s="23">
        <v>0</v>
      </c>
      <c r="L225" s="23">
        <v>0</v>
      </c>
      <c r="M225" s="23">
        <v>0</v>
      </c>
      <c r="N225" s="23">
        <v>0</v>
      </c>
      <c r="O225" s="23">
        <v>0</v>
      </c>
      <c r="P225" s="23">
        <v>0</v>
      </c>
      <c r="Q225" s="37" t="s">
        <v>768</v>
      </c>
      <c r="R225" s="23">
        <v>0</v>
      </c>
      <c r="S225" s="37" t="s">
        <v>768</v>
      </c>
      <c r="T225" s="37" t="s">
        <v>768</v>
      </c>
      <c r="U225" s="37" t="s">
        <v>768</v>
      </c>
      <c r="V225" s="37" t="s">
        <v>768</v>
      </c>
      <c r="W225" s="37" t="s">
        <v>768</v>
      </c>
      <c r="X225" s="37" t="s">
        <v>768</v>
      </c>
      <c r="Y225" s="37" t="s">
        <v>768</v>
      </c>
      <c r="Z225" s="37" t="s">
        <v>768</v>
      </c>
      <c r="AA225" s="37" t="s">
        <v>768</v>
      </c>
      <c r="AB225" s="37" t="s">
        <v>768</v>
      </c>
      <c r="AC225" s="37" t="s">
        <v>768</v>
      </c>
      <c r="AD225" s="37" t="s">
        <v>768</v>
      </c>
      <c r="AE225" s="37" t="s">
        <v>768</v>
      </c>
      <c r="AF225" s="37" t="s">
        <v>768</v>
      </c>
      <c r="AG225" s="37" t="s">
        <v>768</v>
      </c>
      <c r="AH225" s="41"/>
      <c r="AI225" s="37" t="s">
        <v>768</v>
      </c>
      <c r="AJ225" s="37" t="s">
        <v>768</v>
      </c>
      <c r="AK225" s="37" t="s">
        <v>768</v>
      </c>
      <c r="AL225" s="37" t="s">
        <v>768</v>
      </c>
    </row>
    <row r="226" spans="1:38" x14ac:dyDescent="0.3">
      <c r="A226" s="18" t="s">
        <v>659</v>
      </c>
      <c r="B226" s="18" t="s">
        <v>660</v>
      </c>
      <c r="C226" t="s">
        <v>64</v>
      </c>
      <c r="D226" t="s">
        <v>294</v>
      </c>
      <c r="E226" s="11" t="s">
        <v>295</v>
      </c>
      <c r="F226" s="2">
        <v>0.29299999999999998</v>
      </c>
      <c r="G226">
        <v>184</v>
      </c>
      <c r="H226">
        <v>169</v>
      </c>
      <c r="I226">
        <v>485</v>
      </c>
      <c r="J226">
        <v>77</v>
      </c>
      <c r="K226">
        <v>142</v>
      </c>
      <c r="L226">
        <v>18</v>
      </c>
      <c r="M226">
        <v>5</v>
      </c>
      <c r="N226">
        <v>7</v>
      </c>
      <c r="O226">
        <v>50</v>
      </c>
      <c r="P226">
        <v>191</v>
      </c>
      <c r="Q226" s="2">
        <v>0.39400000000000002</v>
      </c>
      <c r="R226">
        <v>27</v>
      </c>
      <c r="S226">
        <v>2</v>
      </c>
      <c r="T226">
        <v>75</v>
      </c>
      <c r="U226">
        <v>0</v>
      </c>
      <c r="V226" s="2">
        <v>0.33100000000000002</v>
      </c>
      <c r="W226">
        <v>2</v>
      </c>
      <c r="X226">
        <v>14</v>
      </c>
      <c r="Y226">
        <v>38</v>
      </c>
      <c r="Z226">
        <v>46</v>
      </c>
      <c r="AA226">
        <v>210</v>
      </c>
      <c r="AB226">
        <v>9</v>
      </c>
      <c r="AC226">
        <v>16</v>
      </c>
      <c r="AD226" s="59">
        <f>SUM(AA226:AC226)</f>
        <v>235</v>
      </c>
      <c r="AE226" s="2">
        <v>0.93200000000000005</v>
      </c>
      <c r="AF226" s="2">
        <f>Q226+V226</f>
        <v>0.72500000000000009</v>
      </c>
      <c r="AG226" s="38" t="s">
        <v>768</v>
      </c>
      <c r="AH226" s="40"/>
      <c r="AK226">
        <v>0</v>
      </c>
    </row>
    <row r="227" spans="1:38" x14ac:dyDescent="0.3">
      <c r="A227" s="18" t="s">
        <v>661</v>
      </c>
      <c r="B227" s="18" t="s">
        <v>662</v>
      </c>
      <c r="C227" t="s">
        <v>76</v>
      </c>
      <c r="D227" t="s">
        <v>296</v>
      </c>
      <c r="E227" s="11">
        <v>1986</v>
      </c>
      <c r="F227" s="2">
        <v>0</v>
      </c>
      <c r="G227">
        <v>18</v>
      </c>
      <c r="H227">
        <v>12</v>
      </c>
      <c r="I227">
        <v>1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 s="2">
        <v>0</v>
      </c>
      <c r="R227">
        <v>0</v>
      </c>
      <c r="S227">
        <v>0</v>
      </c>
      <c r="T227">
        <v>0</v>
      </c>
      <c r="U227" s="38" t="s">
        <v>768</v>
      </c>
      <c r="V227" s="38" t="s">
        <v>768</v>
      </c>
      <c r="W227" s="38" t="s">
        <v>768</v>
      </c>
      <c r="X227" s="38" t="s">
        <v>768</v>
      </c>
      <c r="Y227">
        <v>0</v>
      </c>
      <c r="Z227">
        <v>0</v>
      </c>
      <c r="AA227">
        <v>6</v>
      </c>
      <c r="AB227">
        <v>14</v>
      </c>
      <c r="AC227">
        <v>1</v>
      </c>
      <c r="AD227" s="59">
        <f>SUM(AA227:AC227)</f>
        <v>21</v>
      </c>
      <c r="AE227" s="38" t="s">
        <v>768</v>
      </c>
      <c r="AF227" s="38" t="s">
        <v>768</v>
      </c>
      <c r="AG227" s="38" t="s">
        <v>768</v>
      </c>
      <c r="AH227" s="40"/>
      <c r="AI227" s="38" t="s">
        <v>768</v>
      </c>
      <c r="AJ227" s="38" t="s">
        <v>768</v>
      </c>
      <c r="AK227" s="38" t="s">
        <v>768</v>
      </c>
      <c r="AL227" s="38" t="s">
        <v>768</v>
      </c>
    </row>
    <row r="228" spans="1:38" x14ac:dyDescent="0.3">
      <c r="A228" s="18" t="s">
        <v>663</v>
      </c>
      <c r="B228" s="18" t="s">
        <v>664</v>
      </c>
      <c r="C228" t="s">
        <v>68</v>
      </c>
      <c r="D228" t="s">
        <v>297</v>
      </c>
      <c r="E228" s="11" t="s">
        <v>53</v>
      </c>
      <c r="F228" s="2">
        <v>0.29499999999999998</v>
      </c>
      <c r="G228">
        <v>159</v>
      </c>
      <c r="H228">
        <v>149</v>
      </c>
      <c r="I228">
        <v>393</v>
      </c>
      <c r="J228">
        <v>37</v>
      </c>
      <c r="K228">
        <v>116</v>
      </c>
      <c r="L228">
        <v>18</v>
      </c>
      <c r="M228">
        <v>0</v>
      </c>
      <c r="N228">
        <v>11</v>
      </c>
      <c r="O228">
        <v>78</v>
      </c>
      <c r="P228">
        <v>167</v>
      </c>
      <c r="Q228" s="2">
        <v>0.42499999999999999</v>
      </c>
      <c r="R228">
        <v>92</v>
      </c>
      <c r="S228">
        <v>13</v>
      </c>
      <c r="T228">
        <v>76</v>
      </c>
      <c r="U228">
        <v>4</v>
      </c>
      <c r="V228" s="2">
        <v>0.44</v>
      </c>
      <c r="W228">
        <v>4</v>
      </c>
      <c r="X228">
        <v>1</v>
      </c>
      <c r="Y228">
        <v>1</v>
      </c>
      <c r="Z228">
        <v>2</v>
      </c>
      <c r="AA228">
        <v>1</v>
      </c>
      <c r="AB228">
        <v>4</v>
      </c>
      <c r="AC228">
        <v>1</v>
      </c>
      <c r="AD228" s="59">
        <f>SUM(AA228:AC228)</f>
        <v>6</v>
      </c>
      <c r="AE228" s="2">
        <v>0.83299999999999996</v>
      </c>
      <c r="AF228" s="2">
        <f>Q228+V228</f>
        <v>0.86499999999999999</v>
      </c>
      <c r="AH228" s="29"/>
      <c r="AK228">
        <v>0</v>
      </c>
    </row>
    <row r="229" spans="1:38" x14ac:dyDescent="0.3">
      <c r="A229" s="18" t="s">
        <v>665</v>
      </c>
      <c r="B229" s="18" t="s">
        <v>666</v>
      </c>
      <c r="C229" t="s">
        <v>68</v>
      </c>
      <c r="D229" t="s">
        <v>98</v>
      </c>
      <c r="E229" s="11">
        <v>2016</v>
      </c>
      <c r="F229" s="2">
        <v>0</v>
      </c>
      <c r="G229">
        <v>15</v>
      </c>
      <c r="H229">
        <v>7</v>
      </c>
      <c r="I229">
        <v>19</v>
      </c>
      <c r="J229">
        <v>5</v>
      </c>
      <c r="K229">
        <v>0</v>
      </c>
      <c r="L229">
        <v>0</v>
      </c>
      <c r="M229">
        <v>0</v>
      </c>
      <c r="N229">
        <v>0</v>
      </c>
      <c r="O229">
        <v>1</v>
      </c>
      <c r="P229">
        <v>0</v>
      </c>
      <c r="Q229" s="2">
        <v>0</v>
      </c>
      <c r="R229">
        <v>4</v>
      </c>
      <c r="S229">
        <v>1</v>
      </c>
      <c r="T229">
        <v>6</v>
      </c>
      <c r="U229">
        <v>0</v>
      </c>
      <c r="V229" s="2">
        <v>0.20799999999999999</v>
      </c>
      <c r="W229">
        <v>0</v>
      </c>
      <c r="X229">
        <v>0</v>
      </c>
      <c r="Y229">
        <v>0</v>
      </c>
      <c r="Z229">
        <v>0</v>
      </c>
      <c r="AA229">
        <v>7</v>
      </c>
      <c r="AB229">
        <v>3</v>
      </c>
      <c r="AC229">
        <v>0</v>
      </c>
      <c r="AD229" s="59">
        <f>SUM(AA229:AC229)</f>
        <v>10</v>
      </c>
      <c r="AE229" s="2">
        <v>1</v>
      </c>
      <c r="AF229" s="2">
        <f>Q229+V229</f>
        <v>0.20799999999999999</v>
      </c>
      <c r="AH229" s="29"/>
      <c r="AK229">
        <v>0</v>
      </c>
    </row>
    <row r="230" spans="1:38" x14ac:dyDescent="0.3">
      <c r="A230" s="18" t="s">
        <v>371</v>
      </c>
      <c r="B230" s="18" t="s">
        <v>667</v>
      </c>
      <c r="C230" t="s">
        <v>47</v>
      </c>
      <c r="D230" t="s">
        <v>298</v>
      </c>
      <c r="E230" s="11">
        <v>2012</v>
      </c>
      <c r="F230" s="2">
        <v>0.185</v>
      </c>
      <c r="G230">
        <v>17</v>
      </c>
      <c r="H230">
        <v>7</v>
      </c>
      <c r="I230">
        <v>27</v>
      </c>
      <c r="J230">
        <v>0</v>
      </c>
      <c r="K230">
        <v>5</v>
      </c>
      <c r="L230">
        <v>1</v>
      </c>
      <c r="M230">
        <v>0</v>
      </c>
      <c r="N230">
        <v>0</v>
      </c>
      <c r="O230">
        <v>1</v>
      </c>
      <c r="P230">
        <v>6</v>
      </c>
      <c r="Q230" s="2">
        <v>0.222</v>
      </c>
      <c r="R230">
        <v>1</v>
      </c>
      <c r="S230">
        <v>1</v>
      </c>
      <c r="T230">
        <v>8</v>
      </c>
      <c r="U230">
        <v>0</v>
      </c>
      <c r="V230" s="2">
        <v>0.24099999999999999</v>
      </c>
      <c r="W230">
        <v>0</v>
      </c>
      <c r="X230">
        <v>1</v>
      </c>
      <c r="Y230">
        <v>0</v>
      </c>
      <c r="Z230">
        <v>1</v>
      </c>
      <c r="AA230">
        <v>8</v>
      </c>
      <c r="AB230">
        <v>4</v>
      </c>
      <c r="AC230">
        <v>3</v>
      </c>
      <c r="AD230" s="59">
        <f>SUM(AA230:AC230)</f>
        <v>15</v>
      </c>
      <c r="AE230" s="2">
        <v>0.8</v>
      </c>
      <c r="AF230" s="2">
        <f>Q230+V230</f>
        <v>0.46299999999999997</v>
      </c>
      <c r="AH230" s="29"/>
      <c r="AK230">
        <v>0</v>
      </c>
    </row>
    <row r="231" spans="1:38" x14ac:dyDescent="0.3">
      <c r="A231" s="18" t="s">
        <v>657</v>
      </c>
      <c r="B231" s="18" t="s">
        <v>668</v>
      </c>
      <c r="C231" t="s">
        <v>61</v>
      </c>
      <c r="D231" t="s">
        <v>299</v>
      </c>
      <c r="E231" s="11" t="s">
        <v>63</v>
      </c>
      <c r="F231" s="2">
        <v>0</v>
      </c>
      <c r="G231" s="29">
        <v>116</v>
      </c>
      <c r="H231" s="29">
        <v>57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 s="2">
        <v>0</v>
      </c>
      <c r="R231">
        <v>0</v>
      </c>
      <c r="S231">
        <v>0</v>
      </c>
      <c r="T231">
        <v>0</v>
      </c>
      <c r="U231">
        <v>0</v>
      </c>
      <c r="V231" s="2">
        <v>0</v>
      </c>
      <c r="W231">
        <v>0</v>
      </c>
      <c r="X231">
        <v>0</v>
      </c>
      <c r="Y231">
        <v>0</v>
      </c>
      <c r="Z231">
        <v>0</v>
      </c>
      <c r="AA231">
        <v>11</v>
      </c>
      <c r="AB231">
        <v>82</v>
      </c>
      <c r="AC231">
        <v>7</v>
      </c>
      <c r="AD231" s="59">
        <f>SUM(AA231:AC231)</f>
        <v>100</v>
      </c>
      <c r="AE231" s="2">
        <v>0.93</v>
      </c>
      <c r="AF231" s="2">
        <f>Q231+V231</f>
        <v>0</v>
      </c>
      <c r="AH231" s="29"/>
      <c r="AK231">
        <v>1</v>
      </c>
    </row>
    <row r="232" spans="1:38" x14ac:dyDescent="0.3">
      <c r="A232" s="18" t="s">
        <v>669</v>
      </c>
      <c r="B232" s="18" t="s">
        <v>670</v>
      </c>
      <c r="C232" t="s">
        <v>54</v>
      </c>
      <c r="D232" t="s">
        <v>195</v>
      </c>
      <c r="E232" s="11" t="s">
        <v>124</v>
      </c>
      <c r="F232" s="2">
        <v>0.21199999999999999</v>
      </c>
      <c r="G232">
        <v>48</v>
      </c>
      <c r="H232">
        <v>0</v>
      </c>
      <c r="I232">
        <v>104</v>
      </c>
      <c r="J232">
        <v>25</v>
      </c>
      <c r="K232">
        <v>22</v>
      </c>
      <c r="L232">
        <v>1</v>
      </c>
      <c r="M232">
        <v>0</v>
      </c>
      <c r="N232">
        <v>0</v>
      </c>
      <c r="O232">
        <v>9</v>
      </c>
      <c r="P232">
        <v>23</v>
      </c>
      <c r="Q232" s="2">
        <v>0.221</v>
      </c>
      <c r="R232">
        <v>19</v>
      </c>
      <c r="S232">
        <v>0</v>
      </c>
      <c r="T232">
        <v>12</v>
      </c>
      <c r="U232" s="38" t="s">
        <v>768</v>
      </c>
      <c r="V232" s="38" t="s">
        <v>768</v>
      </c>
      <c r="W232" s="38" t="s">
        <v>768</v>
      </c>
      <c r="X232" s="38" t="s">
        <v>768</v>
      </c>
      <c r="Y232" s="44">
        <v>6</v>
      </c>
      <c r="Z232" s="44">
        <v>6</v>
      </c>
      <c r="AA232" s="44">
        <v>328</v>
      </c>
      <c r="AB232" s="44">
        <v>18</v>
      </c>
      <c r="AC232" s="44">
        <v>18</v>
      </c>
      <c r="AD232" s="61">
        <f>SUM(AA232:AC232)</f>
        <v>364</v>
      </c>
      <c r="AE232" s="45">
        <v>0.95099999999999996</v>
      </c>
      <c r="AF232" s="38" t="s">
        <v>768</v>
      </c>
      <c r="AG232" s="38" t="s">
        <v>768</v>
      </c>
      <c r="AH232" s="40"/>
      <c r="AI232" s="38" t="s">
        <v>768</v>
      </c>
      <c r="AJ232" s="38" t="s">
        <v>768</v>
      </c>
      <c r="AK232" s="38" t="s">
        <v>768</v>
      </c>
      <c r="AL232" s="38" t="s">
        <v>768</v>
      </c>
    </row>
    <row r="233" spans="1:38" x14ac:dyDescent="0.3">
      <c r="A233" s="18" t="s">
        <v>568</v>
      </c>
      <c r="B233" s="18" t="s">
        <v>671</v>
      </c>
      <c r="C233" t="s">
        <v>47</v>
      </c>
      <c r="D233" t="s">
        <v>59</v>
      </c>
      <c r="E233" s="11" t="s">
        <v>109</v>
      </c>
      <c r="F233" s="2">
        <v>0.13300000000000001</v>
      </c>
      <c r="G233">
        <v>74</v>
      </c>
      <c r="H233">
        <v>22</v>
      </c>
      <c r="I233">
        <v>30</v>
      </c>
      <c r="J233">
        <v>23</v>
      </c>
      <c r="K233">
        <v>4</v>
      </c>
      <c r="L233">
        <v>0</v>
      </c>
      <c r="M233">
        <v>0</v>
      </c>
      <c r="N233">
        <v>0</v>
      </c>
      <c r="O233">
        <v>1</v>
      </c>
      <c r="P233">
        <v>4</v>
      </c>
      <c r="Q233" s="2">
        <v>0.13300000000000001</v>
      </c>
      <c r="R233">
        <v>9</v>
      </c>
      <c r="S233">
        <v>0</v>
      </c>
      <c r="T233">
        <v>6</v>
      </c>
      <c r="U233">
        <v>1</v>
      </c>
      <c r="V233" s="2">
        <v>0.33300000000000002</v>
      </c>
      <c r="W233">
        <v>0</v>
      </c>
      <c r="X233">
        <v>1</v>
      </c>
      <c r="Y233">
        <v>1</v>
      </c>
      <c r="Z233">
        <v>3</v>
      </c>
      <c r="AA233">
        <v>25</v>
      </c>
      <c r="AB233">
        <v>31</v>
      </c>
      <c r="AC233">
        <v>4</v>
      </c>
      <c r="AD233" s="59">
        <f>SUM(AA233:AC233)</f>
        <v>60</v>
      </c>
      <c r="AE233" s="2">
        <v>0.93300000000000005</v>
      </c>
      <c r="AF233" s="2">
        <f>Q233+V233</f>
        <v>0.46600000000000003</v>
      </c>
      <c r="AH233" s="29"/>
      <c r="AK233">
        <v>0</v>
      </c>
    </row>
    <row r="234" spans="1:38" x14ac:dyDescent="0.3">
      <c r="A234" s="18" t="s">
        <v>672</v>
      </c>
      <c r="B234" s="18" t="s">
        <v>673</v>
      </c>
      <c r="C234" t="s">
        <v>44</v>
      </c>
      <c r="D234" t="s">
        <v>300</v>
      </c>
      <c r="E234" s="11" t="s">
        <v>36</v>
      </c>
      <c r="F234" s="2">
        <v>0</v>
      </c>
      <c r="G234" s="29">
        <v>121</v>
      </c>
      <c r="H234" s="29">
        <v>65</v>
      </c>
      <c r="I234">
        <v>1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 s="2">
        <v>0</v>
      </c>
      <c r="R234">
        <v>0</v>
      </c>
      <c r="S234">
        <v>0</v>
      </c>
      <c r="T234">
        <v>0</v>
      </c>
      <c r="U234">
        <v>0</v>
      </c>
      <c r="V234" s="2">
        <v>0</v>
      </c>
      <c r="W234">
        <v>0</v>
      </c>
      <c r="X234">
        <v>0</v>
      </c>
      <c r="Y234">
        <v>0</v>
      </c>
      <c r="Z234">
        <v>0</v>
      </c>
      <c r="AA234">
        <v>9</v>
      </c>
      <c r="AB234">
        <v>130</v>
      </c>
      <c r="AC234">
        <v>8</v>
      </c>
      <c r="AD234" s="59">
        <f>SUM(AA234:AC234)</f>
        <v>147</v>
      </c>
      <c r="AE234" s="2">
        <v>0.94599999999999995</v>
      </c>
      <c r="AF234" s="2">
        <f>Q234+V234</f>
        <v>0</v>
      </c>
      <c r="AH234" s="29"/>
      <c r="AK234">
        <v>0</v>
      </c>
    </row>
    <row r="235" spans="1:38" x14ac:dyDescent="0.3">
      <c r="A235" s="18" t="s">
        <v>505</v>
      </c>
      <c r="B235" s="18" t="s">
        <v>674</v>
      </c>
      <c r="C235" t="s">
        <v>177</v>
      </c>
      <c r="D235" t="s">
        <v>301</v>
      </c>
      <c r="E235" s="11" t="s">
        <v>93</v>
      </c>
      <c r="F235" s="2">
        <v>0.28799999999999998</v>
      </c>
      <c r="G235">
        <v>226</v>
      </c>
      <c r="H235">
        <v>197</v>
      </c>
      <c r="I235">
        <v>591</v>
      </c>
      <c r="J235">
        <v>44</v>
      </c>
      <c r="K235">
        <v>170</v>
      </c>
      <c r="L235">
        <v>36</v>
      </c>
      <c r="M235">
        <v>5</v>
      </c>
      <c r="N235">
        <v>7</v>
      </c>
      <c r="O235">
        <v>120</v>
      </c>
      <c r="P235">
        <v>237</v>
      </c>
      <c r="Q235" s="2">
        <v>0.40100000000000002</v>
      </c>
      <c r="R235">
        <v>71</v>
      </c>
      <c r="S235">
        <v>8</v>
      </c>
      <c r="T235">
        <v>104</v>
      </c>
      <c r="U235">
        <v>2</v>
      </c>
      <c r="V235" s="2">
        <v>0.36799999999999999</v>
      </c>
      <c r="W235">
        <v>7</v>
      </c>
      <c r="X235">
        <v>4</v>
      </c>
      <c r="Y235">
        <v>3</v>
      </c>
      <c r="Z235">
        <v>3</v>
      </c>
      <c r="AA235">
        <v>835</v>
      </c>
      <c r="AB235">
        <v>95</v>
      </c>
      <c r="AC235">
        <v>11</v>
      </c>
      <c r="AD235" s="59">
        <f>SUM(AA235:AC235)</f>
        <v>941</v>
      </c>
      <c r="AE235" s="2">
        <v>0.98799999999999999</v>
      </c>
      <c r="AF235" s="2">
        <f>Q235+V235</f>
        <v>0.76900000000000002</v>
      </c>
      <c r="AG235" s="44"/>
      <c r="AH235" s="29"/>
      <c r="AK235">
        <v>2</v>
      </c>
    </row>
    <row r="236" spans="1:38" x14ac:dyDescent="0.3">
      <c r="A236" s="18" t="s">
        <v>675</v>
      </c>
      <c r="B236" s="18" t="s">
        <v>676</v>
      </c>
      <c r="C236" t="s">
        <v>64</v>
      </c>
      <c r="D236" t="s">
        <v>99</v>
      </c>
      <c r="E236" s="11">
        <v>2004</v>
      </c>
      <c r="F236" s="2">
        <v>0.29699999999999999</v>
      </c>
      <c r="G236">
        <v>38</v>
      </c>
      <c r="H236">
        <v>13</v>
      </c>
      <c r="I236">
        <v>64</v>
      </c>
      <c r="J236">
        <v>11</v>
      </c>
      <c r="K236">
        <v>19</v>
      </c>
      <c r="L236">
        <v>2</v>
      </c>
      <c r="M236">
        <v>3</v>
      </c>
      <c r="N236">
        <v>2</v>
      </c>
      <c r="O236">
        <v>14</v>
      </c>
      <c r="P236">
        <v>33</v>
      </c>
      <c r="Q236" s="2">
        <v>0.51600000000000001</v>
      </c>
      <c r="R236">
        <v>6</v>
      </c>
      <c r="S236">
        <v>1</v>
      </c>
      <c r="T236">
        <v>12</v>
      </c>
      <c r="U236">
        <v>1</v>
      </c>
      <c r="V236" s="2">
        <v>0.36099999999999999</v>
      </c>
      <c r="W236">
        <v>1</v>
      </c>
      <c r="X236">
        <v>1</v>
      </c>
      <c r="Y236">
        <v>1</v>
      </c>
      <c r="Z236">
        <v>1</v>
      </c>
      <c r="AA236">
        <v>14</v>
      </c>
      <c r="AB236">
        <v>1</v>
      </c>
      <c r="AC236">
        <v>1</v>
      </c>
      <c r="AD236" s="59">
        <f>SUM(AA236:AC236)</f>
        <v>16</v>
      </c>
      <c r="AE236" s="2">
        <v>0.93799999999999994</v>
      </c>
      <c r="AF236" s="2">
        <f>Q236+V236</f>
        <v>0.877</v>
      </c>
      <c r="AH236" s="29"/>
      <c r="AK236">
        <v>0</v>
      </c>
    </row>
    <row r="237" spans="1:38" x14ac:dyDescent="0.3">
      <c r="A237" s="18" t="s">
        <v>678</v>
      </c>
      <c r="B237" s="18" t="s">
        <v>679</v>
      </c>
      <c r="C237" t="s">
        <v>68</v>
      </c>
      <c r="D237" t="s">
        <v>302</v>
      </c>
      <c r="E237" s="11" t="s">
        <v>303</v>
      </c>
      <c r="F237" s="2">
        <v>0</v>
      </c>
      <c r="G237">
        <v>1</v>
      </c>
      <c r="H237">
        <v>0</v>
      </c>
      <c r="I237">
        <v>1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 s="2">
        <v>0</v>
      </c>
      <c r="R237">
        <v>0</v>
      </c>
      <c r="S237">
        <v>0</v>
      </c>
      <c r="T237">
        <v>1</v>
      </c>
      <c r="U237">
        <v>0</v>
      </c>
      <c r="V237" s="2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 s="59">
        <f>SUM(AA237:AC237)</f>
        <v>0</v>
      </c>
      <c r="AE237" s="2">
        <v>0</v>
      </c>
      <c r="AF237" s="2">
        <f>Q237+V237</f>
        <v>0</v>
      </c>
      <c r="AH237" s="29"/>
      <c r="AK237">
        <v>0</v>
      </c>
    </row>
    <row r="238" spans="1:38" x14ac:dyDescent="0.3">
      <c r="A238" s="18" t="s">
        <v>680</v>
      </c>
      <c r="B238" s="18" t="s">
        <v>681</v>
      </c>
      <c r="C238" t="s">
        <v>44</v>
      </c>
      <c r="D238" t="s">
        <v>118</v>
      </c>
      <c r="E238" s="11" t="s">
        <v>95</v>
      </c>
      <c r="F238" s="2">
        <v>0</v>
      </c>
      <c r="G238" s="29">
        <v>110</v>
      </c>
      <c r="H238" s="29">
        <v>67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 s="2">
        <v>0</v>
      </c>
      <c r="R238">
        <v>0</v>
      </c>
      <c r="S238">
        <v>0</v>
      </c>
      <c r="T238">
        <v>0</v>
      </c>
      <c r="U238">
        <v>0</v>
      </c>
      <c r="V238" s="2">
        <v>0</v>
      </c>
      <c r="W238">
        <v>0</v>
      </c>
      <c r="X238">
        <v>0</v>
      </c>
      <c r="Y238">
        <v>0</v>
      </c>
      <c r="Z238">
        <v>0</v>
      </c>
      <c r="AA238">
        <v>10</v>
      </c>
      <c r="AB238">
        <v>44</v>
      </c>
      <c r="AC238">
        <v>6</v>
      </c>
      <c r="AD238" s="59">
        <f>SUM(AA238:AC238)</f>
        <v>60</v>
      </c>
      <c r="AE238" s="2">
        <v>0.9</v>
      </c>
      <c r="AF238" s="2">
        <f>Q238+V238</f>
        <v>0</v>
      </c>
      <c r="AH238" s="29"/>
      <c r="AK238">
        <v>0</v>
      </c>
    </row>
    <row r="239" spans="1:38" x14ac:dyDescent="0.3">
      <c r="A239" s="19" t="s">
        <v>682</v>
      </c>
      <c r="B239" s="19" t="s">
        <v>683</v>
      </c>
      <c r="C239" s="5" t="s">
        <v>78</v>
      </c>
      <c r="D239" s="5" t="s">
        <v>304</v>
      </c>
      <c r="E239" s="12" t="s">
        <v>80</v>
      </c>
      <c r="F239" s="13">
        <v>0.318</v>
      </c>
      <c r="G239" s="5">
        <v>52</v>
      </c>
      <c r="H239" s="5">
        <v>47</v>
      </c>
      <c r="I239" s="5">
        <v>129</v>
      </c>
      <c r="J239" s="5">
        <v>18</v>
      </c>
      <c r="K239" s="5">
        <v>41</v>
      </c>
      <c r="L239" s="5">
        <v>9</v>
      </c>
      <c r="M239" s="5">
        <v>0</v>
      </c>
      <c r="N239" s="5">
        <v>3</v>
      </c>
      <c r="O239" s="5">
        <v>26</v>
      </c>
      <c r="P239" s="5">
        <v>59</v>
      </c>
      <c r="Q239" s="13">
        <v>0.45700000000000002</v>
      </c>
      <c r="R239" s="5">
        <v>10</v>
      </c>
      <c r="S239" s="5">
        <v>1</v>
      </c>
      <c r="T239" s="5">
        <v>8</v>
      </c>
      <c r="U239" s="5">
        <v>4</v>
      </c>
      <c r="V239" s="13">
        <v>0.371</v>
      </c>
      <c r="W239" s="5">
        <v>0</v>
      </c>
      <c r="X239" s="5">
        <v>0</v>
      </c>
      <c r="Y239" s="5">
        <v>1</v>
      </c>
      <c r="Z239" s="5">
        <v>1</v>
      </c>
      <c r="AA239" s="5">
        <v>205</v>
      </c>
      <c r="AB239" s="5">
        <v>16</v>
      </c>
      <c r="AC239" s="5">
        <v>4</v>
      </c>
      <c r="AD239" s="60">
        <f>SUM(AA239:AC239)</f>
        <v>225</v>
      </c>
      <c r="AE239" s="13">
        <v>0.98199999999999998</v>
      </c>
      <c r="AF239" s="13">
        <f>Q239+V239</f>
        <v>0.82800000000000007</v>
      </c>
      <c r="AG239" s="5"/>
      <c r="AH239" s="33"/>
      <c r="AI239" s="5"/>
      <c r="AJ239" s="5"/>
      <c r="AK239" s="5">
        <v>3</v>
      </c>
      <c r="AL239" s="5"/>
    </row>
    <row r="240" spans="1:38" x14ac:dyDescent="0.3">
      <c r="A240" s="20" t="s">
        <v>725</v>
      </c>
      <c r="B240" s="20" t="s">
        <v>726</v>
      </c>
      <c r="C240" s="20" t="s">
        <v>54</v>
      </c>
      <c r="D240" s="20" t="s">
        <v>727</v>
      </c>
      <c r="E240" s="21">
        <v>1982</v>
      </c>
      <c r="F240" s="22">
        <v>0</v>
      </c>
      <c r="G240" s="23">
        <v>0</v>
      </c>
      <c r="H240" s="23">
        <v>0</v>
      </c>
      <c r="I240" s="23">
        <v>0</v>
      </c>
      <c r="J240" s="23">
        <v>0</v>
      </c>
      <c r="K240" s="23">
        <v>0</v>
      </c>
      <c r="L240" s="23">
        <v>0</v>
      </c>
      <c r="M240" s="23">
        <v>0</v>
      </c>
      <c r="N240" s="23">
        <v>0</v>
      </c>
      <c r="O240" s="23">
        <v>0</v>
      </c>
      <c r="P240" s="23">
        <v>0</v>
      </c>
      <c r="Q240" s="37" t="s">
        <v>768</v>
      </c>
      <c r="R240" s="23">
        <v>0</v>
      </c>
      <c r="S240" s="37" t="s">
        <v>768</v>
      </c>
      <c r="T240" s="37" t="s">
        <v>768</v>
      </c>
      <c r="U240" s="37" t="s">
        <v>768</v>
      </c>
      <c r="V240" s="37" t="s">
        <v>768</v>
      </c>
      <c r="W240" s="37" t="s">
        <v>768</v>
      </c>
      <c r="X240" s="37" t="s">
        <v>768</v>
      </c>
      <c r="Y240" s="37" t="s">
        <v>768</v>
      </c>
      <c r="Z240" s="37" t="s">
        <v>768</v>
      </c>
      <c r="AA240" s="37" t="s">
        <v>768</v>
      </c>
      <c r="AB240" s="37" t="s">
        <v>768</v>
      </c>
      <c r="AC240" s="37" t="s">
        <v>768</v>
      </c>
      <c r="AD240" s="37" t="s">
        <v>768</v>
      </c>
      <c r="AE240" s="37" t="s">
        <v>768</v>
      </c>
      <c r="AF240" s="37" t="s">
        <v>768</v>
      </c>
      <c r="AG240" s="37" t="s">
        <v>768</v>
      </c>
      <c r="AH240" s="41"/>
      <c r="AI240" s="37" t="s">
        <v>768</v>
      </c>
      <c r="AJ240" s="37" t="s">
        <v>768</v>
      </c>
      <c r="AK240" s="37" t="s">
        <v>768</v>
      </c>
      <c r="AL240" s="37" t="s">
        <v>768</v>
      </c>
    </row>
    <row r="241" spans="1:37" x14ac:dyDescent="0.3">
      <c r="A241" s="18" t="s">
        <v>684</v>
      </c>
      <c r="B241" s="18" t="s">
        <v>685</v>
      </c>
      <c r="C241" t="s">
        <v>142</v>
      </c>
      <c r="D241" t="s">
        <v>305</v>
      </c>
      <c r="E241" s="11" t="s">
        <v>306</v>
      </c>
      <c r="F241" s="2">
        <v>0.24</v>
      </c>
      <c r="G241">
        <v>175</v>
      </c>
      <c r="H241">
        <v>136</v>
      </c>
      <c r="I241">
        <v>362</v>
      </c>
      <c r="J241">
        <v>36</v>
      </c>
      <c r="K241">
        <v>87</v>
      </c>
      <c r="L241">
        <v>16</v>
      </c>
      <c r="M241">
        <v>9</v>
      </c>
      <c r="N241">
        <v>11</v>
      </c>
      <c r="O241">
        <v>51</v>
      </c>
      <c r="P241">
        <v>154</v>
      </c>
      <c r="Q241" s="2">
        <v>0.42499999999999999</v>
      </c>
      <c r="R241">
        <v>17</v>
      </c>
      <c r="S241">
        <v>8</v>
      </c>
      <c r="T241">
        <v>88</v>
      </c>
      <c r="U241">
        <v>0</v>
      </c>
      <c r="V241" s="2">
        <v>0.28699999999999998</v>
      </c>
      <c r="W241">
        <v>3</v>
      </c>
      <c r="X241">
        <v>17</v>
      </c>
      <c r="Y241">
        <v>4</v>
      </c>
      <c r="Z241">
        <v>8</v>
      </c>
      <c r="AA241">
        <v>67</v>
      </c>
      <c r="AB241">
        <v>149</v>
      </c>
      <c r="AC241">
        <v>7</v>
      </c>
      <c r="AD241" s="59">
        <f>SUM(AA241:AC241)</f>
        <v>223</v>
      </c>
      <c r="AE241" s="2">
        <v>0.96899999999999997</v>
      </c>
      <c r="AF241" s="2">
        <f>Q241+V241</f>
        <v>0.71199999999999997</v>
      </c>
      <c r="AG241" s="38" t="s">
        <v>768</v>
      </c>
      <c r="AH241" s="40"/>
      <c r="AK241">
        <v>0</v>
      </c>
    </row>
    <row r="242" spans="1:37" x14ac:dyDescent="0.3">
      <c r="A242" s="18" t="s">
        <v>686</v>
      </c>
      <c r="B242" s="18" t="s">
        <v>687</v>
      </c>
      <c r="C242" t="s">
        <v>64</v>
      </c>
      <c r="D242" t="s">
        <v>307</v>
      </c>
      <c r="E242" s="11">
        <v>2018</v>
      </c>
      <c r="F242" s="2">
        <v>0.2</v>
      </c>
      <c r="G242">
        <v>8</v>
      </c>
      <c r="H242">
        <v>3</v>
      </c>
      <c r="I242">
        <v>15</v>
      </c>
      <c r="J242">
        <v>0</v>
      </c>
      <c r="K242">
        <v>3</v>
      </c>
      <c r="L242">
        <v>0</v>
      </c>
      <c r="M242">
        <v>0</v>
      </c>
      <c r="N242">
        <v>0</v>
      </c>
      <c r="O242">
        <v>0</v>
      </c>
      <c r="P242">
        <v>3</v>
      </c>
      <c r="Q242" s="2">
        <v>0.2</v>
      </c>
      <c r="R242">
        <v>0</v>
      </c>
      <c r="S242">
        <v>0</v>
      </c>
      <c r="T242">
        <v>1</v>
      </c>
      <c r="U242">
        <v>0</v>
      </c>
      <c r="V242" s="2">
        <v>0.2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 s="59">
        <f>SUM(AA242:AC242)</f>
        <v>0</v>
      </c>
      <c r="AE242" s="2">
        <v>0</v>
      </c>
      <c r="AF242" s="2">
        <f>Q242+V242</f>
        <v>0.4</v>
      </c>
      <c r="AH242" s="29"/>
      <c r="AK242">
        <v>0</v>
      </c>
    </row>
    <row r="243" spans="1:37" x14ac:dyDescent="0.3">
      <c r="A243" s="18" t="s">
        <v>688</v>
      </c>
      <c r="B243" s="18" t="s">
        <v>689</v>
      </c>
      <c r="C243" t="s">
        <v>308</v>
      </c>
      <c r="D243" t="s">
        <v>309</v>
      </c>
      <c r="E243" s="11" t="s">
        <v>310</v>
      </c>
      <c r="F243" s="2">
        <v>0.42899999999999999</v>
      </c>
      <c r="G243">
        <v>262</v>
      </c>
      <c r="H243">
        <v>260</v>
      </c>
      <c r="I243">
        <v>742</v>
      </c>
      <c r="J243">
        <v>198</v>
      </c>
      <c r="K243">
        <v>318</v>
      </c>
      <c r="L243">
        <v>61</v>
      </c>
      <c r="M243">
        <v>9</v>
      </c>
      <c r="N243">
        <v>44</v>
      </c>
      <c r="O243">
        <v>175</v>
      </c>
      <c r="P243">
        <v>529</v>
      </c>
      <c r="Q243" s="2">
        <v>0.71299999999999997</v>
      </c>
      <c r="R243">
        <v>177</v>
      </c>
      <c r="S243">
        <v>18</v>
      </c>
      <c r="T243">
        <v>73</v>
      </c>
      <c r="U243">
        <v>2</v>
      </c>
      <c r="V243" s="2">
        <v>0.54400000000000004</v>
      </c>
      <c r="W243">
        <v>6</v>
      </c>
      <c r="X243">
        <v>1</v>
      </c>
      <c r="Y243">
        <v>84</v>
      </c>
      <c r="Z243">
        <v>104</v>
      </c>
      <c r="AA243">
        <v>685</v>
      </c>
      <c r="AB243">
        <v>108</v>
      </c>
      <c r="AC243">
        <v>16</v>
      </c>
      <c r="AD243" s="59">
        <f>SUM(AA243:AC243)</f>
        <v>809</v>
      </c>
      <c r="AE243" s="2">
        <v>0.98</v>
      </c>
      <c r="AF243" s="2">
        <f>Q243+V243</f>
        <v>1.2570000000000001</v>
      </c>
      <c r="AG243" s="38" t="s">
        <v>768</v>
      </c>
      <c r="AH243" s="40"/>
      <c r="AK243">
        <v>0</v>
      </c>
    </row>
    <row r="244" spans="1:37" x14ac:dyDescent="0.3">
      <c r="A244" s="18" t="s">
        <v>412</v>
      </c>
      <c r="B244" s="18" t="s">
        <v>691</v>
      </c>
      <c r="C244" t="s">
        <v>47</v>
      </c>
      <c r="D244" t="s">
        <v>314</v>
      </c>
      <c r="E244" s="11" t="s">
        <v>315</v>
      </c>
      <c r="F244" s="2">
        <v>0.29599999999999999</v>
      </c>
      <c r="G244">
        <v>49</v>
      </c>
      <c r="H244">
        <v>25</v>
      </c>
      <c r="I244">
        <v>71</v>
      </c>
      <c r="J244">
        <v>10</v>
      </c>
      <c r="K244">
        <v>21</v>
      </c>
      <c r="L244">
        <v>3</v>
      </c>
      <c r="M244">
        <v>0</v>
      </c>
      <c r="N244">
        <v>2</v>
      </c>
      <c r="O244">
        <v>14</v>
      </c>
      <c r="P244">
        <v>30</v>
      </c>
      <c r="Q244" s="2">
        <v>0.42299999999999999</v>
      </c>
      <c r="R244">
        <v>7</v>
      </c>
      <c r="S244">
        <v>3</v>
      </c>
      <c r="T244">
        <v>9</v>
      </c>
      <c r="U244">
        <v>0</v>
      </c>
      <c r="V244" s="2">
        <v>0.378</v>
      </c>
      <c r="W244">
        <v>1</v>
      </c>
      <c r="X244">
        <v>1</v>
      </c>
      <c r="Y244">
        <v>0</v>
      </c>
      <c r="Z244">
        <v>0</v>
      </c>
      <c r="AA244">
        <v>25</v>
      </c>
      <c r="AB244">
        <v>39</v>
      </c>
      <c r="AC244">
        <v>3</v>
      </c>
      <c r="AD244" s="59">
        <f>SUM(AA244:AC244)</f>
        <v>67</v>
      </c>
      <c r="AE244" s="2">
        <v>0.95499999999999996</v>
      </c>
      <c r="AF244" s="2">
        <f>Q244+V244</f>
        <v>0.80099999999999993</v>
      </c>
      <c r="AH244" s="29"/>
      <c r="AK244">
        <v>0</v>
      </c>
    </row>
    <row r="245" spans="1:37" x14ac:dyDescent="0.3">
      <c r="A245" s="18" t="s">
        <v>475</v>
      </c>
      <c r="B245" s="18" t="s">
        <v>691</v>
      </c>
      <c r="C245" t="s">
        <v>44</v>
      </c>
      <c r="D245" t="s">
        <v>313</v>
      </c>
      <c r="E245" s="11" t="s">
        <v>289</v>
      </c>
      <c r="F245" s="2">
        <v>0</v>
      </c>
      <c r="G245" s="29">
        <v>102</v>
      </c>
      <c r="H245" s="29">
        <v>63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 s="2">
        <v>0</v>
      </c>
      <c r="R245">
        <v>0</v>
      </c>
      <c r="S245">
        <v>0</v>
      </c>
      <c r="T245">
        <v>0</v>
      </c>
      <c r="U245">
        <v>0</v>
      </c>
      <c r="V245" s="2">
        <v>0</v>
      </c>
      <c r="W245">
        <v>0</v>
      </c>
      <c r="X245">
        <v>0</v>
      </c>
      <c r="Y245">
        <v>0</v>
      </c>
      <c r="Z245">
        <v>0</v>
      </c>
      <c r="AA245">
        <v>8</v>
      </c>
      <c r="AB245">
        <v>33</v>
      </c>
      <c r="AC245">
        <v>2</v>
      </c>
      <c r="AD245" s="59">
        <f>SUM(AA245:AC245)</f>
        <v>43</v>
      </c>
      <c r="AE245" s="2">
        <v>0.95299999999999996</v>
      </c>
      <c r="AF245" s="2">
        <f>Q245+V245</f>
        <v>0</v>
      </c>
      <c r="AH245" s="29"/>
      <c r="AK245">
        <v>0</v>
      </c>
    </row>
    <row r="246" spans="1:37" x14ac:dyDescent="0.3">
      <c r="A246" s="18" t="s">
        <v>690</v>
      </c>
      <c r="B246" s="18" t="s">
        <v>691</v>
      </c>
      <c r="C246" t="s">
        <v>6</v>
      </c>
      <c r="D246" t="s">
        <v>311</v>
      </c>
      <c r="E246" s="11" t="s">
        <v>312</v>
      </c>
      <c r="F246" s="2">
        <v>0.23499999999999999</v>
      </c>
      <c r="G246">
        <v>224</v>
      </c>
      <c r="H246">
        <v>217</v>
      </c>
      <c r="I246">
        <v>604</v>
      </c>
      <c r="J246">
        <v>71</v>
      </c>
      <c r="K246">
        <v>142</v>
      </c>
      <c r="L246">
        <v>28</v>
      </c>
      <c r="M246">
        <v>4</v>
      </c>
      <c r="N246">
        <v>7</v>
      </c>
      <c r="O246">
        <v>58</v>
      </c>
      <c r="P246">
        <v>199</v>
      </c>
      <c r="Q246" s="2">
        <v>0.32900000000000001</v>
      </c>
      <c r="R246">
        <v>47</v>
      </c>
      <c r="S246">
        <v>7</v>
      </c>
      <c r="T246">
        <v>118</v>
      </c>
      <c r="U246">
        <v>1</v>
      </c>
      <c r="V246" s="2">
        <v>0.29499999999999998</v>
      </c>
      <c r="W246">
        <v>6</v>
      </c>
      <c r="X246">
        <v>15</v>
      </c>
      <c r="Y246">
        <v>2</v>
      </c>
      <c r="Z246">
        <v>2</v>
      </c>
      <c r="AA246">
        <v>364</v>
      </c>
      <c r="AB246">
        <v>418</v>
      </c>
      <c r="AC246">
        <v>45</v>
      </c>
      <c r="AD246" s="59">
        <f>SUM(AA246:AC246)</f>
        <v>827</v>
      </c>
      <c r="AE246" s="2">
        <v>0.94599999999999995</v>
      </c>
      <c r="AF246" s="2">
        <f>Q246+V246</f>
        <v>0.624</v>
      </c>
      <c r="AH246" s="29"/>
      <c r="AK246">
        <v>0</v>
      </c>
    </row>
    <row r="247" spans="1:37" x14ac:dyDescent="0.3">
      <c r="A247" s="18" t="s">
        <v>692</v>
      </c>
      <c r="B247" s="18" t="s">
        <v>693</v>
      </c>
      <c r="C247" t="s">
        <v>44</v>
      </c>
      <c r="D247" t="s">
        <v>276</v>
      </c>
      <c r="E247" s="11" t="s">
        <v>138</v>
      </c>
      <c r="F247" s="2">
        <v>0</v>
      </c>
      <c r="G247" s="29">
        <v>82</v>
      </c>
      <c r="H247" s="29">
        <v>49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 s="2">
        <v>0</v>
      </c>
      <c r="R247">
        <v>0</v>
      </c>
      <c r="S247">
        <v>0</v>
      </c>
      <c r="T247">
        <v>0</v>
      </c>
      <c r="U247">
        <v>0</v>
      </c>
      <c r="V247" s="2">
        <v>0</v>
      </c>
      <c r="W247">
        <v>0</v>
      </c>
      <c r="X247">
        <v>0</v>
      </c>
      <c r="Y247">
        <v>0</v>
      </c>
      <c r="Z247">
        <v>0</v>
      </c>
      <c r="AA247">
        <v>13</v>
      </c>
      <c r="AB247">
        <v>51</v>
      </c>
      <c r="AC247">
        <v>1</v>
      </c>
      <c r="AD247" s="59">
        <f>SUM(AA247:AC247)</f>
        <v>65</v>
      </c>
      <c r="AE247" s="2">
        <v>0.98499999999999999</v>
      </c>
      <c r="AF247" s="2">
        <f>Q247+V247</f>
        <v>0</v>
      </c>
      <c r="AH247" s="29"/>
      <c r="AK247">
        <v>0</v>
      </c>
    </row>
    <row r="248" spans="1:37" x14ac:dyDescent="0.3">
      <c r="A248" s="18" t="s">
        <v>357</v>
      </c>
      <c r="B248" s="18" t="s">
        <v>694</v>
      </c>
      <c r="C248" t="s">
        <v>47</v>
      </c>
      <c r="D248" t="s">
        <v>316</v>
      </c>
      <c r="E248" s="11" t="s">
        <v>246</v>
      </c>
      <c r="F248" s="2">
        <v>0.29799999999999999</v>
      </c>
      <c r="G248">
        <v>220</v>
      </c>
      <c r="H248">
        <v>188</v>
      </c>
      <c r="I248">
        <v>524</v>
      </c>
      <c r="J248">
        <v>113</v>
      </c>
      <c r="K248">
        <v>156</v>
      </c>
      <c r="L248">
        <v>18</v>
      </c>
      <c r="M248">
        <v>10</v>
      </c>
      <c r="N248">
        <v>1</v>
      </c>
      <c r="O248">
        <v>58</v>
      </c>
      <c r="P248">
        <v>197</v>
      </c>
      <c r="Q248" s="2">
        <v>0.376</v>
      </c>
      <c r="R248">
        <v>40</v>
      </c>
      <c r="S248">
        <v>15</v>
      </c>
      <c r="T248">
        <v>90</v>
      </c>
      <c r="U248">
        <v>0</v>
      </c>
      <c r="V248" s="2">
        <v>0.36199999999999999</v>
      </c>
      <c r="W248">
        <v>4</v>
      </c>
      <c r="X248">
        <v>9</v>
      </c>
      <c r="Y248">
        <v>75</v>
      </c>
      <c r="Z248">
        <v>90</v>
      </c>
      <c r="AA248">
        <v>319</v>
      </c>
      <c r="AB248">
        <v>282</v>
      </c>
      <c r="AC248">
        <v>44</v>
      </c>
      <c r="AD248" s="59">
        <f>SUM(AA248:AC248)</f>
        <v>645</v>
      </c>
      <c r="AE248" s="2">
        <v>0.93200000000000005</v>
      </c>
      <c r="AF248" s="2">
        <f>Q248+V248</f>
        <v>0.73799999999999999</v>
      </c>
      <c r="AH248" s="29"/>
      <c r="AK248">
        <v>0</v>
      </c>
    </row>
    <row r="249" spans="1:37" x14ac:dyDescent="0.3">
      <c r="A249" s="18" t="s">
        <v>695</v>
      </c>
      <c r="B249" s="18" t="s">
        <v>696</v>
      </c>
      <c r="C249" t="s">
        <v>61</v>
      </c>
      <c r="D249" t="s">
        <v>317</v>
      </c>
      <c r="E249" s="11" t="s">
        <v>318</v>
      </c>
      <c r="F249" s="2">
        <v>0</v>
      </c>
      <c r="G249" s="29">
        <v>37</v>
      </c>
      <c r="H249" s="29">
        <v>7</v>
      </c>
      <c r="I249">
        <v>0</v>
      </c>
      <c r="J249">
        <v>1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 s="2">
        <v>0</v>
      </c>
      <c r="R249">
        <v>0</v>
      </c>
      <c r="S249">
        <v>0</v>
      </c>
      <c r="T249">
        <v>0</v>
      </c>
      <c r="U249">
        <v>0</v>
      </c>
      <c r="V249" s="2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22</v>
      </c>
      <c r="AC249">
        <v>1</v>
      </c>
      <c r="AD249" s="59">
        <f>SUM(AA249:AC249)</f>
        <v>23</v>
      </c>
      <c r="AE249" s="2">
        <v>0.95699999999999996</v>
      </c>
      <c r="AF249" s="2">
        <f>Q249+V249</f>
        <v>0</v>
      </c>
      <c r="AH249" s="29"/>
      <c r="AK249">
        <v>0</v>
      </c>
    </row>
    <row r="250" spans="1:37" x14ac:dyDescent="0.3">
      <c r="A250" s="18" t="s">
        <v>600</v>
      </c>
      <c r="B250" s="18" t="s">
        <v>697</v>
      </c>
      <c r="C250" t="s">
        <v>64</v>
      </c>
      <c r="D250" t="s">
        <v>319</v>
      </c>
      <c r="E250" s="11">
        <v>2006</v>
      </c>
      <c r="F250" s="2">
        <v>0</v>
      </c>
      <c r="G250">
        <v>12</v>
      </c>
      <c r="H250">
        <v>0</v>
      </c>
      <c r="I250">
        <v>6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 s="2">
        <v>0</v>
      </c>
      <c r="R250">
        <v>0</v>
      </c>
      <c r="S250">
        <v>0</v>
      </c>
      <c r="T250">
        <v>4</v>
      </c>
      <c r="U250">
        <v>0</v>
      </c>
      <c r="V250" s="2">
        <v>0</v>
      </c>
      <c r="W250">
        <v>0</v>
      </c>
      <c r="X250">
        <v>0</v>
      </c>
      <c r="Y250">
        <v>1</v>
      </c>
      <c r="Z250">
        <v>1</v>
      </c>
      <c r="AA250">
        <v>2</v>
      </c>
      <c r="AB250">
        <v>0</v>
      </c>
      <c r="AC250">
        <v>0</v>
      </c>
      <c r="AD250" s="59">
        <f>SUM(AA250:AC250)</f>
        <v>2</v>
      </c>
      <c r="AE250" s="2">
        <v>1</v>
      </c>
      <c r="AF250" s="2">
        <f>Q250+V250</f>
        <v>0</v>
      </c>
      <c r="AH250" s="29"/>
      <c r="AK250">
        <v>0</v>
      </c>
    </row>
    <row r="251" spans="1:37" x14ac:dyDescent="0.3">
      <c r="A251" s="18" t="s">
        <v>698</v>
      </c>
      <c r="B251" s="18" t="s">
        <v>699</v>
      </c>
      <c r="C251" t="s">
        <v>64</v>
      </c>
      <c r="D251" t="s">
        <v>320</v>
      </c>
      <c r="E251" s="11" t="s">
        <v>210</v>
      </c>
      <c r="F251" s="2">
        <v>0.25</v>
      </c>
      <c r="G251">
        <v>34</v>
      </c>
      <c r="H251">
        <v>3</v>
      </c>
      <c r="I251">
        <v>28</v>
      </c>
      <c r="J251">
        <v>6</v>
      </c>
      <c r="K251">
        <v>7</v>
      </c>
      <c r="L251">
        <v>2</v>
      </c>
      <c r="M251">
        <v>1</v>
      </c>
      <c r="N251">
        <v>0</v>
      </c>
      <c r="O251">
        <v>2</v>
      </c>
      <c r="P251">
        <v>11</v>
      </c>
      <c r="Q251" s="2">
        <v>0.39300000000000002</v>
      </c>
      <c r="R251">
        <v>0</v>
      </c>
      <c r="S251">
        <v>1</v>
      </c>
      <c r="T251">
        <v>8</v>
      </c>
      <c r="U251">
        <v>0</v>
      </c>
      <c r="V251" s="2">
        <v>0.27600000000000002</v>
      </c>
      <c r="W251">
        <v>0</v>
      </c>
      <c r="X251">
        <v>0</v>
      </c>
      <c r="Y251">
        <v>1</v>
      </c>
      <c r="Z251">
        <v>1</v>
      </c>
      <c r="AA251">
        <v>3</v>
      </c>
      <c r="AB251">
        <v>0</v>
      </c>
      <c r="AC251">
        <v>0</v>
      </c>
      <c r="AD251" s="59">
        <f>SUM(AA251:AC251)</f>
        <v>3</v>
      </c>
      <c r="AE251" s="2">
        <v>1</v>
      </c>
      <c r="AF251" s="2">
        <f>Q251+V251</f>
        <v>0.66900000000000004</v>
      </c>
      <c r="AH251" s="29"/>
      <c r="AK251">
        <v>0</v>
      </c>
    </row>
  </sheetData>
  <autoFilter ref="A8:AL251" xr:uid="{E374F22D-4227-4FF9-B0D9-FE25713FB78F}">
    <sortState xmlns:xlrd2="http://schemas.microsoft.com/office/spreadsheetml/2017/richdata2" ref="A9:AL251">
      <sortCondition ref="B8:B251"/>
    </sortState>
  </autoFilter>
  <sortState xmlns:xlrd2="http://schemas.microsoft.com/office/spreadsheetml/2017/richdata2" ref="A9:AL251">
    <sortCondition ref="B10:B251"/>
    <sortCondition ref="A10:A251"/>
  </sortState>
  <mergeCells count="8">
    <mergeCell ref="A1:AL1"/>
    <mergeCell ref="A6:E6"/>
    <mergeCell ref="F6:L6"/>
    <mergeCell ref="F5:L5"/>
    <mergeCell ref="O4:S5"/>
    <mergeCell ref="A2:AL2"/>
    <mergeCell ref="A5:B5"/>
    <mergeCell ref="C5:D5"/>
  </mergeCells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081F-5B27-4E9D-930C-5201D9811494}">
  <sheetPr>
    <tabColor rgb="FFFF0000"/>
  </sheetPr>
  <dimension ref="A1:AJ250"/>
  <sheetViews>
    <sheetView workbookViewId="0">
      <selection sqref="A1:AJ1"/>
    </sheetView>
  </sheetViews>
  <sheetFormatPr defaultRowHeight="14.4" x14ac:dyDescent="0.3"/>
  <cols>
    <col min="1" max="1" width="15.44140625" customWidth="1"/>
    <col min="2" max="2" width="15.5546875" customWidth="1"/>
    <col min="3" max="3" width="8.21875" bestFit="1" customWidth="1"/>
    <col min="4" max="4" width="24" bestFit="1" customWidth="1"/>
    <col min="5" max="5" width="9.88671875" style="11" customWidth="1"/>
    <col min="6" max="6" width="7.21875" customWidth="1"/>
    <col min="7" max="16" width="5" customWidth="1"/>
    <col min="17" max="17" width="7.21875" customWidth="1"/>
    <col min="18" max="21" width="5" customWidth="1"/>
    <col min="22" max="22" width="7.21875" customWidth="1"/>
    <col min="23" max="29" width="5" customWidth="1"/>
    <col min="30" max="31" width="7.21875" customWidth="1"/>
    <col min="32" max="32" width="5" customWidth="1"/>
    <col min="33" max="33" width="8.77734375" bestFit="1" customWidth="1"/>
    <col min="34" max="34" width="11.6640625" bestFit="1" customWidth="1"/>
    <col min="35" max="35" width="12.109375" bestFit="1" customWidth="1"/>
    <col min="36" max="36" width="11.5546875" bestFit="1" customWidth="1"/>
  </cols>
  <sheetData>
    <row r="1" spans="1:36" ht="30" customHeight="1" x14ac:dyDescent="0.55000000000000004">
      <c r="A1" s="58" t="s">
        <v>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ht="14.4" customHeight="1" x14ac:dyDescent="0.3">
      <c r="A2" s="55" t="s">
        <v>126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36" ht="14.4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3.8" customHeight="1" x14ac:dyDescent="0.3">
      <c r="A4" s="17" t="s">
        <v>125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O4" s="49" t="s">
        <v>35</v>
      </c>
      <c r="P4" s="50"/>
      <c r="Q4" s="50"/>
      <c r="R4" s="50"/>
      <c r="S4" s="51"/>
      <c r="T4" s="8" t="s">
        <v>12</v>
      </c>
      <c r="U4" s="8" t="s">
        <v>14</v>
      </c>
      <c r="V4" s="8" t="s">
        <v>15</v>
      </c>
      <c r="W4" s="8" t="s">
        <v>16</v>
      </c>
      <c r="X4" s="8" t="s">
        <v>17</v>
      </c>
      <c r="Y4" s="8" t="s">
        <v>18</v>
      </c>
      <c r="Z4" s="8" t="s">
        <v>32</v>
      </c>
      <c r="AA4" s="8" t="s">
        <v>19</v>
      </c>
      <c r="AB4" s="8" t="s">
        <v>20</v>
      </c>
      <c r="AC4" s="8" t="s">
        <v>21</v>
      </c>
      <c r="AD4" s="8" t="s">
        <v>22</v>
      </c>
      <c r="AE4" s="8" t="s">
        <v>25</v>
      </c>
      <c r="AF4" s="8" t="s">
        <v>26</v>
      </c>
      <c r="AG4" s="8" t="s">
        <v>27</v>
      </c>
      <c r="AH4" s="8" t="s">
        <v>28</v>
      </c>
      <c r="AI4" s="8" t="s">
        <v>29</v>
      </c>
      <c r="AJ4" s="9" t="s">
        <v>30</v>
      </c>
    </row>
    <row r="5" spans="1:36" ht="14.4" customHeight="1" thickBot="1" x14ac:dyDescent="0.35">
      <c r="A5" s="56" t="s">
        <v>33</v>
      </c>
      <c r="B5" s="56"/>
      <c r="C5" s="57" t="s">
        <v>714</v>
      </c>
      <c r="D5" s="57"/>
      <c r="F5" s="48" t="s">
        <v>34</v>
      </c>
      <c r="G5" s="48"/>
      <c r="H5" s="48"/>
      <c r="I5" s="48"/>
      <c r="J5" s="48"/>
      <c r="K5" s="48"/>
      <c r="L5" s="48"/>
      <c r="O5" s="52"/>
      <c r="P5" s="53"/>
      <c r="Q5" s="53"/>
      <c r="R5" s="53"/>
      <c r="S5" s="54"/>
      <c r="T5" s="7">
        <v>1984</v>
      </c>
      <c r="U5" s="7">
        <v>1997</v>
      </c>
      <c r="V5" s="7">
        <v>1997</v>
      </c>
      <c r="W5" s="7">
        <v>1997</v>
      </c>
      <c r="X5" s="7">
        <v>1997</v>
      </c>
      <c r="Y5" s="7">
        <v>1986</v>
      </c>
      <c r="Z5" s="7">
        <v>1986</v>
      </c>
      <c r="AA5" s="7">
        <v>1985</v>
      </c>
      <c r="AB5" s="7">
        <v>1985</v>
      </c>
      <c r="AC5" s="7">
        <v>1985</v>
      </c>
      <c r="AD5" s="7">
        <v>1985</v>
      </c>
      <c r="AE5" s="7">
        <v>1997</v>
      </c>
      <c r="AF5" s="7">
        <v>2004</v>
      </c>
      <c r="AG5" s="7">
        <v>2001</v>
      </c>
      <c r="AH5" s="7">
        <v>1997</v>
      </c>
      <c r="AI5" s="7">
        <v>1997</v>
      </c>
      <c r="AJ5" s="10">
        <v>1997</v>
      </c>
    </row>
    <row r="7" spans="1:36" x14ac:dyDescent="0.3">
      <c r="A7" s="3" t="s">
        <v>707</v>
      </c>
      <c r="B7" s="3" t="s">
        <v>708</v>
      </c>
      <c r="C7" s="3" t="s">
        <v>40</v>
      </c>
      <c r="D7" s="3" t="s">
        <v>41</v>
      </c>
      <c r="E7" s="14" t="s">
        <v>24</v>
      </c>
      <c r="F7" s="4" t="s">
        <v>23</v>
      </c>
      <c r="G7" s="4" t="s">
        <v>0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  <c r="M7" s="4" t="s">
        <v>6</v>
      </c>
      <c r="N7" s="4" t="s">
        <v>7</v>
      </c>
      <c r="O7" s="4" t="s">
        <v>8</v>
      </c>
      <c r="P7" s="4" t="s">
        <v>9</v>
      </c>
      <c r="Q7" s="4" t="s">
        <v>10</v>
      </c>
      <c r="R7" s="4" t="s">
        <v>11</v>
      </c>
      <c r="S7" s="4" t="s">
        <v>12</v>
      </c>
      <c r="T7" s="4" t="s">
        <v>13</v>
      </c>
      <c r="U7" s="4" t="s">
        <v>14</v>
      </c>
      <c r="V7" s="4" t="s">
        <v>15</v>
      </c>
      <c r="W7" s="4" t="s">
        <v>16</v>
      </c>
      <c r="X7" s="4" t="s">
        <v>17</v>
      </c>
      <c r="Y7" s="4" t="s">
        <v>18</v>
      </c>
      <c r="Z7" s="4" t="s">
        <v>32</v>
      </c>
      <c r="AA7" s="4" t="s">
        <v>19</v>
      </c>
      <c r="AB7" s="4" t="s">
        <v>20</v>
      </c>
      <c r="AC7" s="4" t="s">
        <v>21</v>
      </c>
      <c r="AD7" s="4" t="s">
        <v>22</v>
      </c>
      <c r="AE7" s="4" t="s">
        <v>25</v>
      </c>
      <c r="AF7" s="4" t="s">
        <v>26</v>
      </c>
      <c r="AG7" s="4" t="s">
        <v>27</v>
      </c>
      <c r="AH7" s="4" t="s">
        <v>28</v>
      </c>
      <c r="AI7" s="4" t="s">
        <v>29</v>
      </c>
      <c r="AJ7" s="4" t="s">
        <v>30</v>
      </c>
    </row>
    <row r="8" spans="1:36" x14ac:dyDescent="0.3">
      <c r="A8" s="18" t="s">
        <v>321</v>
      </c>
      <c r="B8" s="18" t="s">
        <v>322</v>
      </c>
      <c r="C8" t="s">
        <v>42</v>
      </c>
      <c r="D8" t="s">
        <v>43</v>
      </c>
      <c r="E8" s="11" t="s">
        <v>36</v>
      </c>
      <c r="F8" s="2">
        <v>0.24399999999999999</v>
      </c>
      <c r="G8">
        <v>179</v>
      </c>
      <c r="H8">
        <v>160</v>
      </c>
      <c r="I8">
        <v>409</v>
      </c>
      <c r="J8">
        <v>44</v>
      </c>
      <c r="K8">
        <v>100</v>
      </c>
      <c r="L8">
        <v>21</v>
      </c>
      <c r="M8">
        <v>0</v>
      </c>
      <c r="N8">
        <v>3</v>
      </c>
      <c r="O8">
        <v>55</v>
      </c>
      <c r="P8">
        <v>130</v>
      </c>
      <c r="Q8" s="2">
        <v>0.318</v>
      </c>
      <c r="R8">
        <v>54</v>
      </c>
      <c r="S8">
        <v>28</v>
      </c>
      <c r="T8">
        <v>41</v>
      </c>
      <c r="U8">
        <v>1</v>
      </c>
      <c r="V8" s="2">
        <v>0.36799999999999999</v>
      </c>
      <c r="W8">
        <v>4</v>
      </c>
      <c r="X8">
        <v>7</v>
      </c>
      <c r="Y8">
        <v>1</v>
      </c>
      <c r="Z8">
        <v>1</v>
      </c>
      <c r="AA8">
        <v>528</v>
      </c>
      <c r="AB8">
        <v>211</v>
      </c>
      <c r="AC8">
        <v>22</v>
      </c>
      <c r="AD8" s="2">
        <v>0.97099999999999997</v>
      </c>
      <c r="AE8" s="2">
        <f t="shared" ref="AE8:AE71" si="0">Q8+V8</f>
        <v>0.68599999999999994</v>
      </c>
    </row>
    <row r="9" spans="1:36" x14ac:dyDescent="0.3">
      <c r="A9" s="18" t="s">
        <v>323</v>
      </c>
      <c r="B9" s="18" t="s">
        <v>324</v>
      </c>
      <c r="C9" t="s">
        <v>44</v>
      </c>
      <c r="D9" t="s">
        <v>45</v>
      </c>
      <c r="E9" s="11">
        <v>1983</v>
      </c>
      <c r="F9" s="2">
        <v>0.109</v>
      </c>
      <c r="G9">
        <v>17</v>
      </c>
      <c r="H9">
        <v>0</v>
      </c>
      <c r="I9">
        <v>46</v>
      </c>
      <c r="J9">
        <v>3</v>
      </c>
      <c r="K9">
        <v>5</v>
      </c>
      <c r="L9">
        <v>0</v>
      </c>
      <c r="M9">
        <v>0</v>
      </c>
      <c r="N9">
        <v>0</v>
      </c>
      <c r="O9">
        <v>5</v>
      </c>
      <c r="P9">
        <v>5</v>
      </c>
      <c r="Q9" s="2">
        <v>0.109</v>
      </c>
      <c r="R9">
        <v>7</v>
      </c>
      <c r="S9">
        <v>0</v>
      </c>
      <c r="T9">
        <v>1</v>
      </c>
      <c r="U9">
        <v>0</v>
      </c>
      <c r="V9" s="2">
        <v>0.22600000000000001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s="2">
        <v>0</v>
      </c>
      <c r="AE9" s="2">
        <f t="shared" si="0"/>
        <v>0.33500000000000002</v>
      </c>
    </row>
    <row r="10" spans="1:36" x14ac:dyDescent="0.3">
      <c r="A10" s="18" t="s">
        <v>325</v>
      </c>
      <c r="B10" s="18" t="s">
        <v>326</v>
      </c>
      <c r="C10" t="s">
        <v>44</v>
      </c>
      <c r="D10" t="s">
        <v>46</v>
      </c>
      <c r="E10" s="11" t="s">
        <v>38</v>
      </c>
      <c r="F10" s="2">
        <v>0</v>
      </c>
      <c r="G10">
        <v>51</v>
      </c>
      <c r="H10">
        <v>29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2">
        <v>0</v>
      </c>
      <c r="R10">
        <v>0</v>
      </c>
      <c r="S10">
        <v>0</v>
      </c>
      <c r="T10">
        <v>1</v>
      </c>
      <c r="U10">
        <v>0</v>
      </c>
      <c r="V10" s="2">
        <v>0</v>
      </c>
      <c r="W10">
        <v>0</v>
      </c>
      <c r="X10">
        <v>0</v>
      </c>
      <c r="Y10">
        <v>0</v>
      </c>
      <c r="Z10">
        <v>0</v>
      </c>
      <c r="AA10">
        <v>10</v>
      </c>
      <c r="AB10">
        <v>60</v>
      </c>
      <c r="AC10">
        <v>9</v>
      </c>
      <c r="AD10" s="2">
        <v>0.88600000000000001</v>
      </c>
      <c r="AE10" s="2">
        <f t="shared" si="0"/>
        <v>0</v>
      </c>
    </row>
    <row r="11" spans="1:36" x14ac:dyDescent="0.3">
      <c r="A11" s="18" t="s">
        <v>327</v>
      </c>
      <c r="B11" s="18" t="s">
        <v>328</v>
      </c>
      <c r="C11" t="s">
        <v>47</v>
      </c>
      <c r="D11" t="s">
        <v>48</v>
      </c>
      <c r="E11" s="11" t="s">
        <v>39</v>
      </c>
      <c r="F11" s="2">
        <v>0.5</v>
      </c>
      <c r="G11">
        <v>34</v>
      </c>
      <c r="H11">
        <v>0</v>
      </c>
      <c r="I11">
        <v>2</v>
      </c>
      <c r="J11">
        <v>12</v>
      </c>
      <c r="K11">
        <v>1</v>
      </c>
      <c r="L11">
        <v>0</v>
      </c>
      <c r="M11">
        <v>0</v>
      </c>
      <c r="N11">
        <v>0</v>
      </c>
      <c r="O11">
        <v>1</v>
      </c>
      <c r="P11">
        <v>1</v>
      </c>
      <c r="Q11" s="2">
        <v>0.5</v>
      </c>
      <c r="R11">
        <v>1</v>
      </c>
      <c r="S11">
        <v>1</v>
      </c>
      <c r="T11">
        <v>1</v>
      </c>
      <c r="U11">
        <v>0</v>
      </c>
      <c r="V11" s="2">
        <v>0.75</v>
      </c>
      <c r="W11">
        <v>0</v>
      </c>
      <c r="X11">
        <v>0</v>
      </c>
      <c r="Y11">
        <v>4</v>
      </c>
      <c r="Z11">
        <v>6</v>
      </c>
      <c r="AA11">
        <v>3</v>
      </c>
      <c r="AB11">
        <v>2</v>
      </c>
      <c r="AC11">
        <v>0</v>
      </c>
      <c r="AD11" s="2">
        <v>1</v>
      </c>
      <c r="AE11" s="2">
        <f t="shared" si="0"/>
        <v>1.25</v>
      </c>
    </row>
    <row r="12" spans="1:36" x14ac:dyDescent="0.3">
      <c r="A12" s="18" t="s">
        <v>329</v>
      </c>
      <c r="B12" s="18" t="s">
        <v>330</v>
      </c>
      <c r="C12" t="s">
        <v>47</v>
      </c>
      <c r="D12" t="s">
        <v>49</v>
      </c>
      <c r="E12" s="11" t="s">
        <v>50</v>
      </c>
      <c r="F12" s="2">
        <v>0.252</v>
      </c>
      <c r="G12">
        <v>234</v>
      </c>
      <c r="H12">
        <v>233</v>
      </c>
      <c r="I12">
        <v>671</v>
      </c>
      <c r="J12">
        <v>81</v>
      </c>
      <c r="K12">
        <v>169</v>
      </c>
      <c r="L12">
        <v>29</v>
      </c>
      <c r="M12">
        <v>1</v>
      </c>
      <c r="N12">
        <v>9</v>
      </c>
      <c r="O12">
        <v>96</v>
      </c>
      <c r="P12">
        <v>227</v>
      </c>
      <c r="Q12" s="2">
        <v>0.33800000000000002</v>
      </c>
      <c r="R12">
        <v>39</v>
      </c>
      <c r="S12">
        <v>9</v>
      </c>
      <c r="T12">
        <v>133</v>
      </c>
      <c r="U12">
        <v>2</v>
      </c>
      <c r="V12" s="2">
        <v>0.30199999999999999</v>
      </c>
      <c r="W12">
        <v>0</v>
      </c>
      <c r="X12">
        <v>14</v>
      </c>
      <c r="Y12">
        <v>8</v>
      </c>
      <c r="Z12">
        <v>11</v>
      </c>
      <c r="AA12">
        <v>224</v>
      </c>
      <c r="AB12">
        <v>444</v>
      </c>
      <c r="AC12">
        <v>29</v>
      </c>
      <c r="AD12" s="2">
        <v>0.95799999999999996</v>
      </c>
      <c r="AE12" s="2">
        <f t="shared" si="0"/>
        <v>0.64</v>
      </c>
    </row>
    <row r="13" spans="1:36" x14ac:dyDescent="0.3">
      <c r="A13" s="18" t="s">
        <v>701</v>
      </c>
      <c r="B13" s="18" t="s">
        <v>330</v>
      </c>
      <c r="C13" t="s">
        <v>51</v>
      </c>
      <c r="D13" t="s">
        <v>52</v>
      </c>
      <c r="E13" s="11" t="s">
        <v>53</v>
      </c>
      <c r="F13" s="2">
        <v>0.28299999999999997</v>
      </c>
      <c r="G13">
        <v>204</v>
      </c>
      <c r="H13">
        <v>170</v>
      </c>
      <c r="I13">
        <v>526</v>
      </c>
      <c r="J13">
        <v>93</v>
      </c>
      <c r="K13">
        <v>149</v>
      </c>
      <c r="L13">
        <v>24</v>
      </c>
      <c r="M13">
        <v>13</v>
      </c>
      <c r="N13">
        <v>11</v>
      </c>
      <c r="O13">
        <v>96</v>
      </c>
      <c r="P13">
        <v>232</v>
      </c>
      <c r="Q13" s="2">
        <v>0.441</v>
      </c>
      <c r="R13">
        <v>51</v>
      </c>
      <c r="S13">
        <v>18</v>
      </c>
      <c r="T13">
        <v>86</v>
      </c>
      <c r="U13">
        <v>3</v>
      </c>
      <c r="V13" s="2">
        <v>0.36199999999999999</v>
      </c>
      <c r="W13">
        <v>8</v>
      </c>
      <c r="X13">
        <v>15</v>
      </c>
      <c r="Y13">
        <v>21</v>
      </c>
      <c r="Z13">
        <v>26</v>
      </c>
      <c r="AA13">
        <v>660</v>
      </c>
      <c r="AB13">
        <v>79</v>
      </c>
      <c r="AC13">
        <v>17</v>
      </c>
      <c r="AD13" s="2">
        <v>0.97799999999999998</v>
      </c>
      <c r="AE13" s="2">
        <f t="shared" si="0"/>
        <v>0.80299999999999994</v>
      </c>
    </row>
    <row r="14" spans="1:36" x14ac:dyDescent="0.3">
      <c r="A14" s="18" t="s">
        <v>700</v>
      </c>
      <c r="B14" s="18" t="s">
        <v>330</v>
      </c>
      <c r="C14" t="s">
        <v>54</v>
      </c>
      <c r="D14" t="s">
        <v>49</v>
      </c>
      <c r="E14" s="11" t="s">
        <v>55</v>
      </c>
      <c r="F14" s="2">
        <v>0.26600000000000001</v>
      </c>
      <c r="G14">
        <v>229</v>
      </c>
      <c r="H14">
        <v>220</v>
      </c>
      <c r="I14">
        <v>647</v>
      </c>
      <c r="J14">
        <v>68</v>
      </c>
      <c r="K14">
        <v>172</v>
      </c>
      <c r="L14">
        <v>27</v>
      </c>
      <c r="M14">
        <v>1</v>
      </c>
      <c r="N14">
        <v>14</v>
      </c>
      <c r="O14">
        <v>98</v>
      </c>
      <c r="P14">
        <v>243</v>
      </c>
      <c r="Q14" s="2">
        <v>0.376</v>
      </c>
      <c r="R14">
        <v>47</v>
      </c>
      <c r="S14">
        <v>8</v>
      </c>
      <c r="T14">
        <v>111</v>
      </c>
      <c r="U14">
        <v>1</v>
      </c>
      <c r="V14" s="2">
        <v>0.32200000000000001</v>
      </c>
      <c r="W14">
        <v>4</v>
      </c>
      <c r="X14">
        <v>11</v>
      </c>
      <c r="Y14">
        <v>6</v>
      </c>
      <c r="Z14">
        <v>6</v>
      </c>
      <c r="AA14">
        <v>1321</v>
      </c>
      <c r="AB14">
        <v>99</v>
      </c>
      <c r="AC14">
        <v>27</v>
      </c>
      <c r="AD14" s="2">
        <v>0.98099999999999998</v>
      </c>
      <c r="AE14" s="2">
        <f t="shared" si="0"/>
        <v>0.69799999999999995</v>
      </c>
    </row>
    <row r="15" spans="1:36" x14ac:dyDescent="0.3">
      <c r="A15" s="18" t="s">
        <v>331</v>
      </c>
      <c r="B15" s="18" t="s">
        <v>332</v>
      </c>
      <c r="C15" t="s">
        <v>5</v>
      </c>
      <c r="D15" t="s">
        <v>56</v>
      </c>
      <c r="E15" s="11" t="s">
        <v>244</v>
      </c>
      <c r="F15" s="2">
        <v>0.3</v>
      </c>
      <c r="G15">
        <v>230</v>
      </c>
      <c r="H15">
        <v>230</v>
      </c>
      <c r="I15">
        <v>666</v>
      </c>
      <c r="J15">
        <v>127</v>
      </c>
      <c r="K15">
        <v>200</v>
      </c>
      <c r="L15">
        <v>41</v>
      </c>
      <c r="M15">
        <v>9</v>
      </c>
      <c r="N15">
        <v>13</v>
      </c>
      <c r="O15">
        <v>103</v>
      </c>
      <c r="P15">
        <v>298</v>
      </c>
      <c r="Q15" s="2">
        <v>0.44700000000000001</v>
      </c>
      <c r="R15">
        <v>72</v>
      </c>
      <c r="S15">
        <v>26</v>
      </c>
      <c r="T15">
        <v>105</v>
      </c>
      <c r="U15">
        <v>0</v>
      </c>
      <c r="V15" s="2">
        <v>0.38900000000000001</v>
      </c>
      <c r="W15">
        <v>3</v>
      </c>
      <c r="X15">
        <v>30</v>
      </c>
      <c r="Y15">
        <v>49</v>
      </c>
      <c r="Z15">
        <v>63</v>
      </c>
      <c r="AA15">
        <v>469</v>
      </c>
      <c r="AB15">
        <v>329</v>
      </c>
      <c r="AC15">
        <v>31</v>
      </c>
      <c r="AD15" s="2">
        <v>0.96299999999999997</v>
      </c>
      <c r="AE15" s="2">
        <f t="shared" si="0"/>
        <v>0.83600000000000008</v>
      </c>
    </row>
    <row r="16" spans="1:36" x14ac:dyDescent="0.3">
      <c r="A16" s="19" t="s">
        <v>333</v>
      </c>
      <c r="B16" s="19" t="s">
        <v>334</v>
      </c>
      <c r="C16" s="5" t="s">
        <v>47</v>
      </c>
      <c r="D16" s="5" t="s">
        <v>57</v>
      </c>
      <c r="E16" s="12" t="s">
        <v>73</v>
      </c>
      <c r="F16" s="13">
        <v>0.26700000000000002</v>
      </c>
      <c r="G16" s="5">
        <v>101</v>
      </c>
      <c r="H16" s="5">
        <v>97</v>
      </c>
      <c r="I16" s="5">
        <v>288</v>
      </c>
      <c r="J16" s="5">
        <v>53</v>
      </c>
      <c r="K16" s="5">
        <v>77</v>
      </c>
      <c r="L16" s="5">
        <v>22</v>
      </c>
      <c r="M16" s="5">
        <v>0</v>
      </c>
      <c r="N16" s="5">
        <v>8</v>
      </c>
      <c r="O16" s="5">
        <v>53</v>
      </c>
      <c r="P16" s="5">
        <v>123</v>
      </c>
      <c r="Q16" s="13">
        <v>0.42699999999999999</v>
      </c>
      <c r="R16" s="5">
        <v>26</v>
      </c>
      <c r="S16" s="5">
        <v>4</v>
      </c>
      <c r="T16" s="5">
        <v>41</v>
      </c>
      <c r="U16" s="5">
        <v>1</v>
      </c>
      <c r="V16" s="13">
        <v>0.33400000000000002</v>
      </c>
      <c r="W16" s="5">
        <v>2</v>
      </c>
      <c r="X16" s="5">
        <v>7</v>
      </c>
      <c r="Y16" s="5">
        <v>2</v>
      </c>
      <c r="Z16" s="5">
        <v>2</v>
      </c>
      <c r="AA16" s="5">
        <v>87</v>
      </c>
      <c r="AB16" s="5">
        <v>165</v>
      </c>
      <c r="AC16" s="5">
        <v>19</v>
      </c>
      <c r="AD16" s="13">
        <v>0.93</v>
      </c>
      <c r="AE16" s="13">
        <f t="shared" si="0"/>
        <v>0.76100000000000001</v>
      </c>
      <c r="AF16" s="5"/>
      <c r="AG16" s="5"/>
      <c r="AH16" s="5"/>
      <c r="AI16" s="5"/>
      <c r="AJ16" s="5"/>
    </row>
    <row r="17" spans="1:36" x14ac:dyDescent="0.3">
      <c r="A17" s="18" t="s">
        <v>335</v>
      </c>
      <c r="B17" s="18" t="s">
        <v>336</v>
      </c>
      <c r="C17" t="s">
        <v>58</v>
      </c>
      <c r="D17" t="s">
        <v>59</v>
      </c>
      <c r="E17" s="11" t="s">
        <v>60</v>
      </c>
      <c r="F17" s="2">
        <v>0.21099999999999999</v>
      </c>
      <c r="G17">
        <v>36</v>
      </c>
      <c r="H17">
        <v>5</v>
      </c>
      <c r="I17">
        <v>19</v>
      </c>
      <c r="J17">
        <v>14</v>
      </c>
      <c r="K17">
        <v>4</v>
      </c>
      <c r="L17">
        <v>0</v>
      </c>
      <c r="M17">
        <v>0</v>
      </c>
      <c r="N17">
        <v>0</v>
      </c>
      <c r="O17">
        <v>3</v>
      </c>
      <c r="P17">
        <v>4</v>
      </c>
      <c r="Q17" s="2">
        <v>0.21099999999999999</v>
      </c>
      <c r="R17">
        <v>9</v>
      </c>
      <c r="S17">
        <v>1</v>
      </c>
      <c r="T17">
        <v>6</v>
      </c>
      <c r="U17">
        <v>0</v>
      </c>
      <c r="V17" s="2">
        <v>0.46700000000000003</v>
      </c>
      <c r="W17">
        <v>1</v>
      </c>
      <c r="X17">
        <v>2</v>
      </c>
      <c r="Y17">
        <v>0</v>
      </c>
      <c r="Z17">
        <v>0</v>
      </c>
      <c r="AA17">
        <v>16</v>
      </c>
      <c r="AB17">
        <v>2</v>
      </c>
      <c r="AC17">
        <v>0</v>
      </c>
      <c r="AD17" s="2">
        <v>1</v>
      </c>
      <c r="AE17" s="2">
        <f t="shared" si="0"/>
        <v>0.67800000000000005</v>
      </c>
    </row>
    <row r="18" spans="1:36" x14ac:dyDescent="0.3">
      <c r="A18" s="20" t="s">
        <v>715</v>
      </c>
      <c r="B18" s="20" t="s">
        <v>716</v>
      </c>
      <c r="C18" s="20" t="s">
        <v>5</v>
      </c>
      <c r="D18" s="20" t="s">
        <v>118</v>
      </c>
      <c r="E18" s="21">
        <v>1982</v>
      </c>
      <c r="F18" s="22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2">
        <v>0</v>
      </c>
      <c r="R18" s="23">
        <v>0</v>
      </c>
      <c r="S18" s="23">
        <v>0</v>
      </c>
      <c r="T18" s="23">
        <v>0</v>
      </c>
      <c r="U18" s="23">
        <v>0</v>
      </c>
      <c r="V18" s="22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2">
        <v>0</v>
      </c>
      <c r="AE18" s="22">
        <f t="shared" si="0"/>
        <v>0</v>
      </c>
      <c r="AF18" s="23"/>
      <c r="AG18" s="23"/>
      <c r="AH18" s="23"/>
      <c r="AI18" s="23"/>
      <c r="AJ18" s="23"/>
    </row>
    <row r="19" spans="1:36" x14ac:dyDescent="0.3">
      <c r="A19" s="18" t="s">
        <v>337</v>
      </c>
      <c r="B19" s="18" t="s">
        <v>338</v>
      </c>
      <c r="C19" t="s">
        <v>61</v>
      </c>
      <c r="D19" t="s">
        <v>62</v>
      </c>
      <c r="E19" s="11" t="s">
        <v>63</v>
      </c>
      <c r="F19" s="2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2">
        <v>0</v>
      </c>
      <c r="R19">
        <v>0</v>
      </c>
      <c r="S19">
        <v>0</v>
      </c>
      <c r="T19">
        <v>0</v>
      </c>
      <c r="U19">
        <v>0</v>
      </c>
      <c r="V19" s="2">
        <v>0</v>
      </c>
      <c r="W19">
        <v>0</v>
      </c>
      <c r="X19">
        <v>0</v>
      </c>
      <c r="Y19">
        <v>0</v>
      </c>
      <c r="Z19">
        <v>0</v>
      </c>
      <c r="AA19">
        <v>24</v>
      </c>
      <c r="AB19">
        <v>60</v>
      </c>
      <c r="AC19">
        <v>5</v>
      </c>
      <c r="AD19" s="2">
        <v>0.94399999999999995</v>
      </c>
      <c r="AE19" s="2">
        <f t="shared" si="0"/>
        <v>0</v>
      </c>
    </row>
    <row r="20" spans="1:36" x14ac:dyDescent="0.3">
      <c r="A20" s="18" t="s">
        <v>341</v>
      </c>
      <c r="B20" s="18" t="s">
        <v>340</v>
      </c>
      <c r="C20" t="s">
        <v>64</v>
      </c>
      <c r="D20" t="s">
        <v>65</v>
      </c>
      <c r="E20" s="11" t="s">
        <v>67</v>
      </c>
      <c r="F20" s="2">
        <v>0.25600000000000001</v>
      </c>
      <c r="G20">
        <v>88</v>
      </c>
      <c r="H20">
        <v>69</v>
      </c>
      <c r="I20">
        <v>195</v>
      </c>
      <c r="J20">
        <v>38</v>
      </c>
      <c r="K20">
        <v>50</v>
      </c>
      <c r="L20">
        <v>10</v>
      </c>
      <c r="M20">
        <v>0</v>
      </c>
      <c r="N20">
        <v>11</v>
      </c>
      <c r="O20">
        <v>43</v>
      </c>
      <c r="P20">
        <v>93</v>
      </c>
      <c r="Q20" s="2">
        <v>0.47699999999999998</v>
      </c>
      <c r="R20">
        <v>19</v>
      </c>
      <c r="S20">
        <v>9</v>
      </c>
      <c r="T20">
        <v>54</v>
      </c>
      <c r="U20">
        <v>0</v>
      </c>
      <c r="V20" s="2">
        <v>0.34799999999999998</v>
      </c>
      <c r="W20">
        <v>1</v>
      </c>
      <c r="X20">
        <v>3</v>
      </c>
      <c r="Y20">
        <v>9</v>
      </c>
      <c r="Z20">
        <v>16</v>
      </c>
      <c r="AA20">
        <v>37</v>
      </c>
      <c r="AB20">
        <v>1</v>
      </c>
      <c r="AC20">
        <v>1</v>
      </c>
      <c r="AD20" s="2">
        <v>0.97399999999999998</v>
      </c>
      <c r="AE20" s="2">
        <f t="shared" si="0"/>
        <v>0.82499999999999996</v>
      </c>
    </row>
    <row r="21" spans="1:36" x14ac:dyDescent="0.3">
      <c r="A21" s="18" t="s">
        <v>339</v>
      </c>
      <c r="B21" s="18" t="s">
        <v>340</v>
      </c>
      <c r="C21" t="s">
        <v>64</v>
      </c>
      <c r="D21" t="s">
        <v>65</v>
      </c>
      <c r="E21" s="11" t="s">
        <v>66</v>
      </c>
      <c r="F21" s="2">
        <v>0.29599999999999999</v>
      </c>
      <c r="G21">
        <v>230</v>
      </c>
      <c r="H21">
        <v>205</v>
      </c>
      <c r="I21">
        <v>551</v>
      </c>
      <c r="J21">
        <v>122</v>
      </c>
      <c r="K21">
        <v>163</v>
      </c>
      <c r="L21">
        <v>24</v>
      </c>
      <c r="M21">
        <v>3</v>
      </c>
      <c r="N21">
        <v>17</v>
      </c>
      <c r="O21">
        <v>89</v>
      </c>
      <c r="P21">
        <v>244</v>
      </c>
      <c r="Q21" s="2">
        <v>0.443</v>
      </c>
      <c r="R21">
        <v>80</v>
      </c>
      <c r="S21">
        <v>52</v>
      </c>
      <c r="T21">
        <v>128</v>
      </c>
      <c r="U21">
        <v>0</v>
      </c>
      <c r="V21" s="2">
        <v>0.42799999999999999</v>
      </c>
      <c r="W21">
        <v>6</v>
      </c>
      <c r="X21">
        <v>17</v>
      </c>
      <c r="Y21">
        <v>56</v>
      </c>
      <c r="Z21">
        <v>66</v>
      </c>
      <c r="AA21">
        <v>163</v>
      </c>
      <c r="AB21">
        <v>13</v>
      </c>
      <c r="AC21">
        <v>10</v>
      </c>
      <c r="AD21" s="2">
        <v>0.94599999999999995</v>
      </c>
      <c r="AE21" s="2">
        <f t="shared" si="0"/>
        <v>0.871</v>
      </c>
    </row>
    <row r="22" spans="1:36" x14ac:dyDescent="0.3">
      <c r="A22" s="18" t="s">
        <v>342</v>
      </c>
      <c r="B22" s="18" t="s">
        <v>340</v>
      </c>
      <c r="C22" t="s">
        <v>68</v>
      </c>
      <c r="D22" t="s">
        <v>69</v>
      </c>
      <c r="E22" s="11" t="s">
        <v>36</v>
      </c>
      <c r="F22" s="2">
        <v>0.224</v>
      </c>
      <c r="G22">
        <v>172</v>
      </c>
      <c r="H22">
        <v>129</v>
      </c>
      <c r="I22">
        <v>388</v>
      </c>
      <c r="J22">
        <v>44</v>
      </c>
      <c r="K22">
        <v>87</v>
      </c>
      <c r="L22">
        <v>18</v>
      </c>
      <c r="M22">
        <v>2</v>
      </c>
      <c r="N22">
        <v>17</v>
      </c>
      <c r="O22">
        <v>78</v>
      </c>
      <c r="P22">
        <v>160</v>
      </c>
      <c r="Q22" s="2">
        <v>0.41199999999999998</v>
      </c>
      <c r="R22">
        <v>37</v>
      </c>
      <c r="S22">
        <v>13</v>
      </c>
      <c r="T22">
        <v>84</v>
      </c>
      <c r="U22">
        <v>4</v>
      </c>
      <c r="V22" s="2">
        <v>0.309</v>
      </c>
      <c r="W22">
        <v>5</v>
      </c>
      <c r="X22">
        <v>2</v>
      </c>
      <c r="Y22">
        <v>0</v>
      </c>
      <c r="Z22">
        <v>2</v>
      </c>
      <c r="AA22">
        <v>339</v>
      </c>
      <c r="AB22">
        <v>11</v>
      </c>
      <c r="AC22">
        <v>4</v>
      </c>
      <c r="AD22" s="2">
        <v>0.98899999999999999</v>
      </c>
      <c r="AE22" s="2">
        <f t="shared" si="0"/>
        <v>0.72099999999999997</v>
      </c>
    </row>
    <row r="23" spans="1:36" x14ac:dyDescent="0.3">
      <c r="A23" s="18" t="s">
        <v>343</v>
      </c>
      <c r="B23" s="18" t="s">
        <v>344</v>
      </c>
      <c r="C23" t="s">
        <v>5</v>
      </c>
      <c r="D23" t="s">
        <v>70</v>
      </c>
      <c r="E23" s="11" t="s">
        <v>71</v>
      </c>
      <c r="F23" s="2">
        <v>0.16500000000000001</v>
      </c>
      <c r="G23">
        <v>75</v>
      </c>
      <c r="H23">
        <v>54</v>
      </c>
      <c r="I23">
        <v>133</v>
      </c>
      <c r="J23">
        <v>18</v>
      </c>
      <c r="K23">
        <v>22</v>
      </c>
      <c r="L23">
        <v>11</v>
      </c>
      <c r="M23">
        <v>0</v>
      </c>
      <c r="N23">
        <v>0</v>
      </c>
      <c r="O23">
        <v>13</v>
      </c>
      <c r="P23">
        <v>33</v>
      </c>
      <c r="Q23" s="2">
        <v>0.248</v>
      </c>
      <c r="R23">
        <v>11</v>
      </c>
      <c r="S23">
        <v>0</v>
      </c>
      <c r="T23">
        <v>22</v>
      </c>
      <c r="U23">
        <v>0</v>
      </c>
      <c r="V23" s="2">
        <v>0.22800000000000001</v>
      </c>
      <c r="W23">
        <v>1</v>
      </c>
      <c r="X23">
        <v>7</v>
      </c>
      <c r="Y23">
        <v>3</v>
      </c>
      <c r="Z23">
        <v>4</v>
      </c>
      <c r="AA23">
        <v>37</v>
      </c>
      <c r="AB23">
        <v>101</v>
      </c>
      <c r="AC23">
        <v>14</v>
      </c>
      <c r="AD23" s="2">
        <v>0.90800000000000003</v>
      </c>
      <c r="AE23" s="2">
        <f t="shared" si="0"/>
        <v>0.47599999999999998</v>
      </c>
    </row>
    <row r="24" spans="1:36" x14ac:dyDescent="0.3">
      <c r="A24" s="19" t="s">
        <v>342</v>
      </c>
      <c r="B24" s="19" t="s">
        <v>345</v>
      </c>
      <c r="C24" s="5" t="s">
        <v>64</v>
      </c>
      <c r="D24" s="5" t="s">
        <v>72</v>
      </c>
      <c r="E24" s="12" t="s">
        <v>73</v>
      </c>
      <c r="F24" s="13">
        <v>0.154</v>
      </c>
      <c r="G24" s="5">
        <v>25</v>
      </c>
      <c r="H24" s="5">
        <v>0</v>
      </c>
      <c r="I24" s="5">
        <v>13</v>
      </c>
      <c r="J24" s="5">
        <v>5</v>
      </c>
      <c r="K24" s="5">
        <v>2</v>
      </c>
      <c r="L24" s="5">
        <v>0</v>
      </c>
      <c r="M24" s="5">
        <v>0</v>
      </c>
      <c r="N24" s="5">
        <v>0</v>
      </c>
      <c r="O24" s="5">
        <v>0</v>
      </c>
      <c r="P24" s="5">
        <v>2</v>
      </c>
      <c r="Q24" s="13">
        <v>0.154</v>
      </c>
      <c r="R24" s="5">
        <v>4</v>
      </c>
      <c r="S24" s="5">
        <v>1</v>
      </c>
      <c r="T24" s="5">
        <v>2</v>
      </c>
      <c r="U24" s="5">
        <v>0</v>
      </c>
      <c r="V24" s="13">
        <v>0.38900000000000001</v>
      </c>
      <c r="W24" s="5">
        <v>0</v>
      </c>
      <c r="X24" s="5">
        <v>0</v>
      </c>
      <c r="Y24" s="5">
        <v>2</v>
      </c>
      <c r="Z24" s="5">
        <v>2</v>
      </c>
      <c r="AA24" s="5">
        <v>1</v>
      </c>
      <c r="AB24" s="5">
        <v>0</v>
      </c>
      <c r="AC24" s="5">
        <v>0</v>
      </c>
      <c r="AD24" s="13">
        <v>1</v>
      </c>
      <c r="AE24" s="13">
        <f t="shared" si="0"/>
        <v>0.54300000000000004</v>
      </c>
      <c r="AF24" s="5"/>
      <c r="AG24" s="5"/>
      <c r="AH24" s="5"/>
      <c r="AI24" s="5"/>
      <c r="AJ24" s="5"/>
    </row>
    <row r="25" spans="1:36" x14ac:dyDescent="0.3">
      <c r="A25" s="18" t="s">
        <v>346</v>
      </c>
      <c r="B25" s="18" t="s">
        <v>347</v>
      </c>
      <c r="C25" t="s">
        <v>5</v>
      </c>
      <c r="D25" t="s">
        <v>74</v>
      </c>
      <c r="E25" s="11" t="s">
        <v>75</v>
      </c>
      <c r="F25" s="2">
        <v>0.2</v>
      </c>
      <c r="G25">
        <v>190</v>
      </c>
      <c r="H25">
        <v>156</v>
      </c>
      <c r="I25">
        <v>414</v>
      </c>
      <c r="J25">
        <v>40</v>
      </c>
      <c r="K25">
        <v>83</v>
      </c>
      <c r="L25">
        <v>11</v>
      </c>
      <c r="M25">
        <v>0</v>
      </c>
      <c r="N25">
        <v>8</v>
      </c>
      <c r="O25">
        <v>51</v>
      </c>
      <c r="P25">
        <v>118</v>
      </c>
      <c r="Q25" s="2">
        <v>0.28499999999999998</v>
      </c>
      <c r="R25">
        <v>34</v>
      </c>
      <c r="S25">
        <v>2</v>
      </c>
      <c r="T25">
        <v>76</v>
      </c>
      <c r="U25">
        <v>3</v>
      </c>
      <c r="V25" s="2">
        <v>0.26400000000000001</v>
      </c>
      <c r="W25">
        <v>1</v>
      </c>
      <c r="X25">
        <v>14</v>
      </c>
      <c r="Y25">
        <v>1</v>
      </c>
      <c r="Z25">
        <v>1</v>
      </c>
      <c r="AA25">
        <v>337</v>
      </c>
      <c r="AB25">
        <v>258</v>
      </c>
      <c r="AC25">
        <v>32</v>
      </c>
      <c r="AD25" s="2">
        <v>0.94899999999999995</v>
      </c>
      <c r="AE25" s="2">
        <f t="shared" si="0"/>
        <v>0.54899999999999993</v>
      </c>
    </row>
    <row r="26" spans="1:36" x14ac:dyDescent="0.3">
      <c r="A26" s="18" t="s">
        <v>348</v>
      </c>
      <c r="B26" s="18" t="s">
        <v>349</v>
      </c>
      <c r="C26" t="s">
        <v>44</v>
      </c>
      <c r="D26" t="s">
        <v>77</v>
      </c>
      <c r="E26" s="11">
        <v>2023</v>
      </c>
      <c r="F26" s="2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2">
        <v>0</v>
      </c>
      <c r="R26">
        <v>0</v>
      </c>
      <c r="S26">
        <v>0</v>
      </c>
      <c r="T26">
        <v>0</v>
      </c>
      <c r="U26">
        <v>0</v>
      </c>
      <c r="V26" s="2">
        <v>0</v>
      </c>
      <c r="W26">
        <v>0</v>
      </c>
      <c r="X26">
        <v>0</v>
      </c>
      <c r="Y26">
        <v>0</v>
      </c>
      <c r="Z26">
        <v>0</v>
      </c>
      <c r="AA26">
        <v>1</v>
      </c>
      <c r="AB26">
        <v>13</v>
      </c>
      <c r="AC26">
        <v>0</v>
      </c>
      <c r="AD26" s="2">
        <v>1</v>
      </c>
      <c r="AE26" s="2">
        <f t="shared" si="0"/>
        <v>0</v>
      </c>
    </row>
    <row r="27" spans="1:36" x14ac:dyDescent="0.3">
      <c r="A27" s="19" t="s">
        <v>329</v>
      </c>
      <c r="B27" s="19" t="s">
        <v>350</v>
      </c>
      <c r="C27" s="5" t="s">
        <v>78</v>
      </c>
      <c r="D27" s="5" t="s">
        <v>79</v>
      </c>
      <c r="E27" s="12" t="s">
        <v>80</v>
      </c>
      <c r="F27" s="13">
        <v>0.309</v>
      </c>
      <c r="G27" s="5">
        <v>53</v>
      </c>
      <c r="H27" s="5">
        <v>44</v>
      </c>
      <c r="I27" s="5">
        <v>123</v>
      </c>
      <c r="J27" s="5">
        <v>24</v>
      </c>
      <c r="K27" s="5">
        <v>38</v>
      </c>
      <c r="L27" s="5">
        <v>7</v>
      </c>
      <c r="M27" s="5">
        <v>0</v>
      </c>
      <c r="N27" s="5">
        <v>6</v>
      </c>
      <c r="O27" s="5">
        <v>31</v>
      </c>
      <c r="P27" s="5">
        <v>63</v>
      </c>
      <c r="Q27" s="13">
        <v>0.51200000000000001</v>
      </c>
      <c r="R27" s="5">
        <v>28</v>
      </c>
      <c r="S27" s="5">
        <v>3</v>
      </c>
      <c r="T27" s="5">
        <v>30</v>
      </c>
      <c r="U27" s="5">
        <v>1</v>
      </c>
      <c r="V27" s="13">
        <v>0.44800000000000001</v>
      </c>
      <c r="W27" s="5">
        <v>0</v>
      </c>
      <c r="X27" s="5">
        <v>0</v>
      </c>
      <c r="Y27" s="5">
        <v>0</v>
      </c>
      <c r="Z27" s="5">
        <v>0</v>
      </c>
      <c r="AA27" s="5">
        <v>103</v>
      </c>
      <c r="AB27" s="5">
        <v>9</v>
      </c>
      <c r="AC27" s="5">
        <v>5</v>
      </c>
      <c r="AD27" s="13">
        <v>0.95699999999999996</v>
      </c>
      <c r="AE27" s="13">
        <f t="shared" si="0"/>
        <v>0.96</v>
      </c>
      <c r="AF27" s="5"/>
      <c r="AG27" s="5"/>
      <c r="AH27" s="5"/>
      <c r="AI27" s="5"/>
      <c r="AJ27" s="5"/>
    </row>
    <row r="28" spans="1:36" x14ac:dyDescent="0.3">
      <c r="A28" s="18" t="s">
        <v>351</v>
      </c>
      <c r="B28" s="18" t="s">
        <v>352</v>
      </c>
      <c r="C28" t="s">
        <v>44</v>
      </c>
      <c r="D28" t="s">
        <v>81</v>
      </c>
      <c r="E28" s="11" t="s">
        <v>82</v>
      </c>
      <c r="F28" s="2">
        <v>0.15</v>
      </c>
      <c r="G28">
        <v>50</v>
      </c>
      <c r="H28">
        <v>24</v>
      </c>
      <c r="I28">
        <v>40</v>
      </c>
      <c r="J28">
        <v>3</v>
      </c>
      <c r="K28">
        <v>6</v>
      </c>
      <c r="L28">
        <v>2</v>
      </c>
      <c r="M28">
        <v>0</v>
      </c>
      <c r="N28">
        <v>0</v>
      </c>
      <c r="O28">
        <v>5</v>
      </c>
      <c r="P28">
        <v>8</v>
      </c>
      <c r="Q28" s="2">
        <v>0.2</v>
      </c>
      <c r="R28">
        <v>6</v>
      </c>
      <c r="S28">
        <v>0</v>
      </c>
      <c r="T28">
        <v>9</v>
      </c>
      <c r="U28">
        <v>0</v>
      </c>
      <c r="V28" s="2">
        <v>0.255</v>
      </c>
      <c r="W28">
        <v>1</v>
      </c>
      <c r="X28">
        <v>3</v>
      </c>
      <c r="Y28">
        <v>0</v>
      </c>
      <c r="Z28">
        <v>0</v>
      </c>
      <c r="AA28">
        <v>8</v>
      </c>
      <c r="AB28">
        <v>30</v>
      </c>
      <c r="AC28">
        <v>5</v>
      </c>
      <c r="AD28" s="2">
        <v>0.88400000000000001</v>
      </c>
      <c r="AE28" s="2">
        <f t="shared" si="0"/>
        <v>0.45500000000000002</v>
      </c>
    </row>
    <row r="29" spans="1:36" x14ac:dyDescent="0.3">
      <c r="A29" s="18" t="s">
        <v>353</v>
      </c>
      <c r="B29" s="18" t="s">
        <v>354</v>
      </c>
      <c r="C29" t="s">
        <v>68</v>
      </c>
      <c r="D29" t="s">
        <v>83</v>
      </c>
      <c r="E29" s="11">
        <v>2015</v>
      </c>
      <c r="F29" s="2">
        <v>0</v>
      </c>
      <c r="G29">
        <v>2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 s="2">
        <v>0</v>
      </c>
      <c r="R29">
        <v>0</v>
      </c>
      <c r="S29">
        <v>0</v>
      </c>
      <c r="T29">
        <v>0</v>
      </c>
      <c r="U29">
        <v>0</v>
      </c>
      <c r="V29" s="2">
        <v>0</v>
      </c>
      <c r="W29">
        <v>0</v>
      </c>
      <c r="X29">
        <v>0</v>
      </c>
      <c r="Y29">
        <v>0</v>
      </c>
      <c r="Z29">
        <v>1</v>
      </c>
      <c r="AA29">
        <v>0</v>
      </c>
      <c r="AB29">
        <v>0</v>
      </c>
      <c r="AC29">
        <v>0</v>
      </c>
      <c r="AD29" s="2">
        <v>0</v>
      </c>
      <c r="AE29" s="2">
        <f t="shared" si="0"/>
        <v>0</v>
      </c>
    </row>
    <row r="30" spans="1:36" x14ac:dyDescent="0.3">
      <c r="A30" s="18" t="s">
        <v>355</v>
      </c>
      <c r="B30" s="18" t="s">
        <v>356</v>
      </c>
      <c r="C30" t="s">
        <v>44</v>
      </c>
      <c r="D30" t="s">
        <v>84</v>
      </c>
      <c r="E30" s="11" t="s">
        <v>85</v>
      </c>
      <c r="F30" s="2">
        <v>0.192</v>
      </c>
      <c r="G30">
        <v>43</v>
      </c>
      <c r="H30">
        <v>0</v>
      </c>
      <c r="I30">
        <v>78</v>
      </c>
      <c r="J30">
        <v>10</v>
      </c>
      <c r="K30">
        <v>15</v>
      </c>
      <c r="L30">
        <v>2</v>
      </c>
      <c r="M30">
        <v>1</v>
      </c>
      <c r="N30">
        <v>0</v>
      </c>
      <c r="O30">
        <v>14</v>
      </c>
      <c r="P30">
        <v>19</v>
      </c>
      <c r="Q30" s="2">
        <v>0.24399999999999999</v>
      </c>
      <c r="R30">
        <v>10</v>
      </c>
      <c r="S30">
        <v>2</v>
      </c>
      <c r="T30">
        <v>8</v>
      </c>
      <c r="U30">
        <v>0</v>
      </c>
      <c r="V30" s="2">
        <v>0.3</v>
      </c>
      <c r="W30">
        <v>0</v>
      </c>
      <c r="X30">
        <v>0</v>
      </c>
      <c r="Y30">
        <v>0</v>
      </c>
      <c r="Z30">
        <v>0</v>
      </c>
      <c r="AA30">
        <v>6</v>
      </c>
      <c r="AB30">
        <v>33</v>
      </c>
      <c r="AC30">
        <v>1</v>
      </c>
      <c r="AD30" s="2">
        <v>0.97499999999999998</v>
      </c>
      <c r="AE30" s="2">
        <f t="shared" si="0"/>
        <v>0.54400000000000004</v>
      </c>
    </row>
    <row r="31" spans="1:36" x14ac:dyDescent="0.3">
      <c r="A31" s="18" t="s">
        <v>357</v>
      </c>
      <c r="B31" s="18" t="s">
        <v>358</v>
      </c>
      <c r="C31" t="s">
        <v>86</v>
      </c>
      <c r="D31" t="s">
        <v>87</v>
      </c>
      <c r="E31" s="11">
        <v>2019</v>
      </c>
      <c r="F31" s="2">
        <v>0.42899999999999999</v>
      </c>
      <c r="G31">
        <v>6</v>
      </c>
      <c r="H31">
        <v>1</v>
      </c>
      <c r="I31">
        <v>7</v>
      </c>
      <c r="J31">
        <v>1</v>
      </c>
      <c r="K31">
        <v>3</v>
      </c>
      <c r="L31">
        <v>2</v>
      </c>
      <c r="M31">
        <v>0</v>
      </c>
      <c r="N31">
        <v>1</v>
      </c>
      <c r="O31">
        <v>2</v>
      </c>
      <c r="P31">
        <v>8</v>
      </c>
      <c r="Q31" s="2">
        <v>1.143</v>
      </c>
      <c r="R31">
        <v>0</v>
      </c>
      <c r="S31">
        <v>0</v>
      </c>
      <c r="T31">
        <v>3</v>
      </c>
      <c r="U31">
        <v>0</v>
      </c>
      <c r="V31" s="2">
        <v>0.42899999999999999</v>
      </c>
      <c r="W31">
        <v>0</v>
      </c>
      <c r="X31">
        <v>0</v>
      </c>
      <c r="Y31">
        <v>0</v>
      </c>
      <c r="Z31">
        <v>0</v>
      </c>
      <c r="AA31">
        <v>0</v>
      </c>
      <c r="AB31">
        <v>3</v>
      </c>
      <c r="AC31">
        <v>0</v>
      </c>
      <c r="AD31" s="2">
        <v>1</v>
      </c>
      <c r="AE31" s="2">
        <f t="shared" si="0"/>
        <v>1.5720000000000001</v>
      </c>
    </row>
    <row r="32" spans="1:36" x14ac:dyDescent="0.3">
      <c r="A32" s="18" t="s">
        <v>359</v>
      </c>
      <c r="B32" s="18" t="s">
        <v>360</v>
      </c>
      <c r="C32" t="s">
        <v>44</v>
      </c>
      <c r="D32" t="s">
        <v>88</v>
      </c>
      <c r="E32" s="11" t="s">
        <v>89</v>
      </c>
      <c r="F32" s="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 s="2">
        <v>0</v>
      </c>
      <c r="R32">
        <v>0</v>
      </c>
      <c r="S32">
        <v>0</v>
      </c>
      <c r="T32">
        <v>0</v>
      </c>
      <c r="U32">
        <v>0</v>
      </c>
      <c r="V32" s="2">
        <v>0</v>
      </c>
      <c r="W32">
        <v>0</v>
      </c>
      <c r="X32">
        <v>0</v>
      </c>
      <c r="Y32">
        <v>0</v>
      </c>
      <c r="Z32">
        <v>0</v>
      </c>
      <c r="AA32">
        <v>1</v>
      </c>
      <c r="AB32">
        <v>2</v>
      </c>
      <c r="AC32">
        <v>0</v>
      </c>
      <c r="AD32" s="2">
        <v>1</v>
      </c>
      <c r="AE32" s="2">
        <f t="shared" si="0"/>
        <v>0</v>
      </c>
    </row>
    <row r="33" spans="1:36" x14ac:dyDescent="0.3">
      <c r="A33" s="18" t="s">
        <v>361</v>
      </c>
      <c r="B33" s="18" t="s">
        <v>362</v>
      </c>
      <c r="C33" t="s">
        <v>64</v>
      </c>
      <c r="D33" t="s">
        <v>90</v>
      </c>
      <c r="E33" s="11" t="s">
        <v>37</v>
      </c>
      <c r="F33" s="2">
        <v>0.28399999999999997</v>
      </c>
      <c r="G33">
        <v>228</v>
      </c>
      <c r="H33">
        <v>208</v>
      </c>
      <c r="I33">
        <v>596</v>
      </c>
      <c r="J33">
        <v>115</v>
      </c>
      <c r="K33">
        <v>169</v>
      </c>
      <c r="L33">
        <v>12</v>
      </c>
      <c r="M33">
        <v>12</v>
      </c>
      <c r="N33">
        <v>0</v>
      </c>
      <c r="O33">
        <v>56</v>
      </c>
      <c r="P33">
        <v>205</v>
      </c>
      <c r="Q33" s="2">
        <v>0.34399999999999997</v>
      </c>
      <c r="R33">
        <v>43</v>
      </c>
      <c r="S33">
        <v>11</v>
      </c>
      <c r="T33">
        <v>166</v>
      </c>
      <c r="U33">
        <v>0</v>
      </c>
      <c r="V33" s="2">
        <v>0.34100000000000003</v>
      </c>
      <c r="W33">
        <v>4</v>
      </c>
      <c r="X33">
        <v>28</v>
      </c>
      <c r="Y33">
        <v>67</v>
      </c>
      <c r="Z33">
        <v>75</v>
      </c>
      <c r="AA33">
        <v>246</v>
      </c>
      <c r="AB33">
        <v>3</v>
      </c>
      <c r="AC33">
        <v>19</v>
      </c>
      <c r="AD33" s="2">
        <v>0.92900000000000005</v>
      </c>
      <c r="AE33" s="2">
        <f t="shared" si="0"/>
        <v>0.68500000000000005</v>
      </c>
    </row>
    <row r="34" spans="1:36" x14ac:dyDescent="0.3">
      <c r="A34" s="18" t="s">
        <v>363</v>
      </c>
      <c r="B34" s="18" t="s">
        <v>364</v>
      </c>
      <c r="C34" t="s">
        <v>58</v>
      </c>
      <c r="D34" t="s">
        <v>91</v>
      </c>
      <c r="E34" s="11" t="s">
        <v>50</v>
      </c>
      <c r="F34" s="2">
        <v>0.46100000000000002</v>
      </c>
      <c r="G34">
        <v>233</v>
      </c>
      <c r="H34">
        <v>233</v>
      </c>
      <c r="I34">
        <v>779</v>
      </c>
      <c r="J34">
        <v>219</v>
      </c>
      <c r="K34">
        <v>359</v>
      </c>
      <c r="L34">
        <v>22</v>
      </c>
      <c r="M34">
        <v>11</v>
      </c>
      <c r="N34">
        <v>3</v>
      </c>
      <c r="O34">
        <v>81</v>
      </c>
      <c r="P34">
        <v>412</v>
      </c>
      <c r="Q34" s="2">
        <v>0.52900000000000003</v>
      </c>
      <c r="R34">
        <v>63</v>
      </c>
      <c r="S34">
        <v>8</v>
      </c>
      <c r="T34">
        <v>65</v>
      </c>
      <c r="U34">
        <v>0</v>
      </c>
      <c r="V34" s="2">
        <v>0.501</v>
      </c>
      <c r="W34">
        <v>9</v>
      </c>
      <c r="X34">
        <v>19</v>
      </c>
      <c r="Y34">
        <v>207</v>
      </c>
      <c r="Z34">
        <v>224</v>
      </c>
      <c r="AA34">
        <v>950</v>
      </c>
      <c r="AB34">
        <v>160</v>
      </c>
      <c r="AC34">
        <v>30</v>
      </c>
      <c r="AD34" s="2">
        <v>0.97399999999999998</v>
      </c>
      <c r="AE34" s="2">
        <f t="shared" si="0"/>
        <v>1.03</v>
      </c>
    </row>
    <row r="35" spans="1:36" x14ac:dyDescent="0.3">
      <c r="A35" s="18" t="s">
        <v>365</v>
      </c>
      <c r="B35" s="18" t="s">
        <v>366</v>
      </c>
      <c r="C35" t="s">
        <v>58</v>
      </c>
      <c r="D35" t="s">
        <v>92</v>
      </c>
      <c r="E35" s="11" t="s">
        <v>93</v>
      </c>
      <c r="F35" s="2">
        <v>0.25</v>
      </c>
      <c r="G35">
        <v>220</v>
      </c>
      <c r="H35">
        <v>192</v>
      </c>
      <c r="I35">
        <v>591</v>
      </c>
      <c r="J35">
        <v>48</v>
      </c>
      <c r="K35">
        <v>148</v>
      </c>
      <c r="L35">
        <v>21</v>
      </c>
      <c r="M35">
        <v>6</v>
      </c>
      <c r="N35">
        <v>12</v>
      </c>
      <c r="O35">
        <v>102</v>
      </c>
      <c r="P35">
        <v>217</v>
      </c>
      <c r="Q35" s="2">
        <v>0.36699999999999999</v>
      </c>
      <c r="R35">
        <v>30</v>
      </c>
      <c r="S35">
        <v>1</v>
      </c>
      <c r="T35">
        <v>103</v>
      </c>
      <c r="U35">
        <v>2</v>
      </c>
      <c r="V35" s="2">
        <v>0.28499999999999998</v>
      </c>
      <c r="W35">
        <v>5</v>
      </c>
      <c r="X35">
        <v>3</v>
      </c>
      <c r="Y35">
        <v>0</v>
      </c>
      <c r="Z35">
        <v>0</v>
      </c>
      <c r="AA35">
        <v>339</v>
      </c>
      <c r="AB35">
        <v>33</v>
      </c>
      <c r="AC35">
        <v>12</v>
      </c>
      <c r="AD35" s="2">
        <v>0.96899999999999997</v>
      </c>
      <c r="AE35" s="2">
        <f t="shared" si="0"/>
        <v>0.65199999999999991</v>
      </c>
    </row>
    <row r="36" spans="1:36" x14ac:dyDescent="0.3">
      <c r="A36" s="18" t="s">
        <v>367</v>
      </c>
      <c r="B36" s="18" t="s">
        <v>368</v>
      </c>
      <c r="C36" t="s">
        <v>47</v>
      </c>
      <c r="D36" t="s">
        <v>94</v>
      </c>
      <c r="E36" s="11" t="s">
        <v>95</v>
      </c>
      <c r="F36" s="2">
        <v>0.29399999999999998</v>
      </c>
      <c r="G36">
        <v>150</v>
      </c>
      <c r="H36">
        <v>80</v>
      </c>
      <c r="I36">
        <v>245</v>
      </c>
      <c r="J36">
        <v>45</v>
      </c>
      <c r="K36">
        <v>72</v>
      </c>
      <c r="L36">
        <v>8</v>
      </c>
      <c r="M36">
        <v>2</v>
      </c>
      <c r="N36">
        <v>10</v>
      </c>
      <c r="O36">
        <v>59</v>
      </c>
      <c r="P36">
        <v>114</v>
      </c>
      <c r="Q36" s="2">
        <v>0.46500000000000002</v>
      </c>
      <c r="R36">
        <v>26</v>
      </c>
      <c r="S36">
        <v>12</v>
      </c>
      <c r="T36">
        <v>42</v>
      </c>
      <c r="U36">
        <v>5</v>
      </c>
      <c r="V36" s="2">
        <v>0.38600000000000001</v>
      </c>
      <c r="W36">
        <v>2</v>
      </c>
      <c r="X36">
        <v>1</v>
      </c>
      <c r="Y36">
        <v>4</v>
      </c>
      <c r="Z36">
        <v>4</v>
      </c>
      <c r="AA36">
        <v>222</v>
      </c>
      <c r="AB36">
        <v>22</v>
      </c>
      <c r="AC36">
        <v>13</v>
      </c>
      <c r="AD36" s="2">
        <v>0.94899999999999995</v>
      </c>
      <c r="AE36" s="2">
        <f t="shared" si="0"/>
        <v>0.85099999999999998</v>
      </c>
    </row>
    <row r="37" spans="1:36" x14ac:dyDescent="0.3">
      <c r="A37" s="24" t="s">
        <v>728</v>
      </c>
      <c r="B37" s="24" t="s">
        <v>729</v>
      </c>
      <c r="C37" s="25" t="s">
        <v>64</v>
      </c>
      <c r="D37" s="25" t="s">
        <v>727</v>
      </c>
      <c r="E37" s="21">
        <v>1982</v>
      </c>
      <c r="F37" s="22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2">
        <v>0</v>
      </c>
      <c r="R37" s="23">
        <v>0</v>
      </c>
      <c r="S37" s="23">
        <v>0</v>
      </c>
      <c r="T37" s="23">
        <v>0</v>
      </c>
      <c r="U37" s="23">
        <v>0</v>
      </c>
      <c r="V37" s="22">
        <v>0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  <c r="AC37" s="23">
        <v>0</v>
      </c>
      <c r="AD37" s="22">
        <v>0</v>
      </c>
      <c r="AE37" s="22">
        <f t="shared" si="0"/>
        <v>0</v>
      </c>
      <c r="AF37" s="23"/>
      <c r="AG37" s="23"/>
      <c r="AH37" s="23"/>
      <c r="AI37" s="23"/>
      <c r="AJ37" s="23"/>
    </row>
    <row r="38" spans="1:36" x14ac:dyDescent="0.3">
      <c r="A38" s="20" t="s">
        <v>369</v>
      </c>
      <c r="B38" s="20" t="s">
        <v>370</v>
      </c>
      <c r="C38" s="23" t="s">
        <v>64</v>
      </c>
      <c r="D38" s="23" t="s">
        <v>96</v>
      </c>
      <c r="E38" s="21" t="s">
        <v>233</v>
      </c>
      <c r="F38" s="22">
        <v>0.16700000000000001</v>
      </c>
      <c r="G38" s="23">
        <v>16</v>
      </c>
      <c r="H38" s="23">
        <v>0</v>
      </c>
      <c r="I38" s="23">
        <v>48</v>
      </c>
      <c r="J38" s="23">
        <v>3</v>
      </c>
      <c r="K38" s="23">
        <v>8</v>
      </c>
      <c r="L38" s="23">
        <v>1</v>
      </c>
      <c r="M38" s="23">
        <v>1</v>
      </c>
      <c r="N38" s="23">
        <v>1</v>
      </c>
      <c r="O38" s="23">
        <v>4</v>
      </c>
      <c r="P38" s="23">
        <v>14</v>
      </c>
      <c r="Q38" s="22">
        <v>0.29199999999999998</v>
      </c>
      <c r="R38" s="23">
        <v>2</v>
      </c>
      <c r="S38" s="23">
        <v>0</v>
      </c>
      <c r="T38" s="23">
        <v>11</v>
      </c>
      <c r="U38" s="23">
        <v>0</v>
      </c>
      <c r="V38" s="22">
        <v>0.2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  <c r="AC38" s="23">
        <v>0</v>
      </c>
      <c r="AD38" s="22">
        <v>0</v>
      </c>
      <c r="AE38" s="22">
        <f t="shared" si="0"/>
        <v>0.49199999999999999</v>
      </c>
      <c r="AF38" s="23"/>
      <c r="AG38" s="23"/>
      <c r="AH38" s="23"/>
      <c r="AI38" s="23"/>
      <c r="AJ38" s="23"/>
    </row>
    <row r="39" spans="1:36" x14ac:dyDescent="0.3">
      <c r="A39" s="18" t="s">
        <v>371</v>
      </c>
      <c r="B39" s="18" t="s">
        <v>372</v>
      </c>
      <c r="C39" t="s">
        <v>47</v>
      </c>
      <c r="D39" t="s">
        <v>97</v>
      </c>
      <c r="E39" s="11" t="s">
        <v>37</v>
      </c>
      <c r="F39" s="2">
        <v>0.372</v>
      </c>
      <c r="G39">
        <v>251</v>
      </c>
      <c r="H39">
        <v>251</v>
      </c>
      <c r="I39">
        <v>755</v>
      </c>
      <c r="J39">
        <v>160</v>
      </c>
      <c r="K39">
        <v>281</v>
      </c>
      <c r="L39">
        <v>52</v>
      </c>
      <c r="M39">
        <v>15</v>
      </c>
      <c r="N39">
        <v>31</v>
      </c>
      <c r="O39">
        <v>193</v>
      </c>
      <c r="P39">
        <v>456</v>
      </c>
      <c r="Q39" s="2">
        <v>0.60399999999999998</v>
      </c>
      <c r="R39">
        <v>74</v>
      </c>
      <c r="S39">
        <v>28</v>
      </c>
      <c r="T39">
        <v>46</v>
      </c>
      <c r="U39">
        <v>4</v>
      </c>
      <c r="V39" s="2">
        <v>0.441</v>
      </c>
      <c r="W39">
        <v>12</v>
      </c>
      <c r="X39">
        <v>13</v>
      </c>
      <c r="Y39">
        <v>54</v>
      </c>
      <c r="Z39">
        <v>68</v>
      </c>
      <c r="AA39">
        <v>378</v>
      </c>
      <c r="AB39">
        <v>617</v>
      </c>
      <c r="AC39">
        <v>62</v>
      </c>
      <c r="AD39" s="2">
        <v>0.94099999999999995</v>
      </c>
      <c r="AE39" s="2">
        <f t="shared" si="0"/>
        <v>1.0449999999999999</v>
      </c>
    </row>
    <row r="40" spans="1:36" x14ac:dyDescent="0.3">
      <c r="A40" s="18" t="s">
        <v>373</v>
      </c>
      <c r="B40" s="18" t="s">
        <v>374</v>
      </c>
      <c r="C40" t="s">
        <v>47</v>
      </c>
      <c r="D40" t="s">
        <v>98</v>
      </c>
      <c r="E40" s="11">
        <v>2024</v>
      </c>
      <c r="F40" s="2">
        <v>0.4</v>
      </c>
      <c r="G40">
        <v>52</v>
      </c>
      <c r="H40">
        <v>0</v>
      </c>
      <c r="I40">
        <v>5</v>
      </c>
      <c r="J40">
        <v>20</v>
      </c>
      <c r="K40">
        <v>2</v>
      </c>
      <c r="L40">
        <v>0</v>
      </c>
      <c r="M40">
        <v>0</v>
      </c>
      <c r="N40">
        <v>0</v>
      </c>
      <c r="O40">
        <v>2</v>
      </c>
      <c r="P40">
        <v>2</v>
      </c>
      <c r="Q40" s="2">
        <v>0.4</v>
      </c>
      <c r="R40">
        <v>3</v>
      </c>
      <c r="S40">
        <v>1</v>
      </c>
      <c r="T40">
        <v>1</v>
      </c>
      <c r="U40">
        <v>0</v>
      </c>
      <c r="V40" s="2">
        <v>0.66700000000000004</v>
      </c>
      <c r="W40">
        <v>0</v>
      </c>
      <c r="X40">
        <v>1</v>
      </c>
      <c r="Y40">
        <v>2</v>
      </c>
      <c r="Z40">
        <v>2</v>
      </c>
      <c r="AA40">
        <v>11</v>
      </c>
      <c r="AB40">
        <v>0</v>
      </c>
      <c r="AC40">
        <v>1</v>
      </c>
      <c r="AD40" s="2">
        <v>0.91700000000000004</v>
      </c>
      <c r="AE40" s="2">
        <f t="shared" si="0"/>
        <v>1.0670000000000002</v>
      </c>
    </row>
    <row r="41" spans="1:36" x14ac:dyDescent="0.3">
      <c r="A41" s="18" t="s">
        <v>375</v>
      </c>
      <c r="B41" s="18" t="s">
        <v>376</v>
      </c>
      <c r="C41" t="s">
        <v>64</v>
      </c>
      <c r="D41" t="s">
        <v>99</v>
      </c>
      <c r="E41" s="11" t="s">
        <v>100</v>
      </c>
      <c r="F41" s="2">
        <v>0.20300000000000001</v>
      </c>
      <c r="G41">
        <v>105</v>
      </c>
      <c r="H41">
        <v>35</v>
      </c>
      <c r="I41">
        <v>118</v>
      </c>
      <c r="J41">
        <v>21</v>
      </c>
      <c r="K41">
        <v>24</v>
      </c>
      <c r="L41">
        <v>5</v>
      </c>
      <c r="M41">
        <v>0</v>
      </c>
      <c r="N41">
        <v>0</v>
      </c>
      <c r="O41">
        <v>12</v>
      </c>
      <c r="P41">
        <v>29</v>
      </c>
      <c r="Q41" s="2">
        <v>0.246</v>
      </c>
      <c r="R41">
        <v>8</v>
      </c>
      <c r="S41">
        <v>0</v>
      </c>
      <c r="T41">
        <v>24</v>
      </c>
      <c r="U41">
        <v>0</v>
      </c>
      <c r="V41" s="2">
        <v>0.254</v>
      </c>
      <c r="W41">
        <v>0</v>
      </c>
      <c r="X41">
        <v>2</v>
      </c>
      <c r="Y41">
        <v>3</v>
      </c>
      <c r="Z41">
        <v>4</v>
      </c>
      <c r="AA41">
        <v>29</v>
      </c>
      <c r="AB41">
        <v>1</v>
      </c>
      <c r="AC41">
        <v>5</v>
      </c>
      <c r="AD41" s="2">
        <v>0.85699999999999998</v>
      </c>
      <c r="AE41" s="2">
        <f t="shared" si="0"/>
        <v>0.5</v>
      </c>
    </row>
    <row r="42" spans="1:36" x14ac:dyDescent="0.3">
      <c r="A42" s="18" t="s">
        <v>357</v>
      </c>
      <c r="B42" s="18" t="s">
        <v>709</v>
      </c>
      <c r="C42" t="s">
        <v>44</v>
      </c>
      <c r="D42" t="s">
        <v>710</v>
      </c>
      <c r="E42" s="11">
        <v>1999</v>
      </c>
      <c r="F42" s="2">
        <v>0</v>
      </c>
      <c r="G42">
        <v>31</v>
      </c>
      <c r="H42">
        <v>21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 s="2">
        <v>0</v>
      </c>
      <c r="R42">
        <v>0</v>
      </c>
      <c r="S42">
        <v>0</v>
      </c>
      <c r="T42">
        <v>0</v>
      </c>
      <c r="U42">
        <v>0</v>
      </c>
      <c r="V42" s="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 s="2">
        <v>0</v>
      </c>
      <c r="AE42" s="2">
        <f t="shared" si="0"/>
        <v>0</v>
      </c>
    </row>
    <row r="43" spans="1:36" x14ac:dyDescent="0.3">
      <c r="A43" s="18" t="s">
        <v>346</v>
      </c>
      <c r="B43" s="18" t="s">
        <v>377</v>
      </c>
      <c r="C43" t="s">
        <v>64</v>
      </c>
      <c r="D43" t="s">
        <v>101</v>
      </c>
      <c r="E43" s="11" t="s">
        <v>102</v>
      </c>
      <c r="F43" s="2">
        <v>0.5</v>
      </c>
      <c r="G43">
        <v>13</v>
      </c>
      <c r="H43">
        <v>0</v>
      </c>
      <c r="I43">
        <v>2</v>
      </c>
      <c r="J43">
        <v>2</v>
      </c>
      <c r="K43">
        <v>1</v>
      </c>
      <c r="L43">
        <v>0</v>
      </c>
      <c r="M43">
        <v>0</v>
      </c>
      <c r="N43">
        <v>0</v>
      </c>
      <c r="O43">
        <v>2</v>
      </c>
      <c r="P43">
        <v>1</v>
      </c>
      <c r="Q43" s="2">
        <v>0.5</v>
      </c>
      <c r="R43">
        <v>0</v>
      </c>
      <c r="S43">
        <v>0</v>
      </c>
      <c r="T43">
        <v>1</v>
      </c>
      <c r="U43">
        <v>0</v>
      </c>
      <c r="V43" s="2">
        <v>0.5</v>
      </c>
      <c r="W43">
        <v>0</v>
      </c>
      <c r="X43">
        <v>0</v>
      </c>
      <c r="Y43">
        <v>0</v>
      </c>
      <c r="Z43">
        <v>1</v>
      </c>
      <c r="AA43">
        <v>2</v>
      </c>
      <c r="AB43">
        <v>0</v>
      </c>
      <c r="AC43">
        <v>0</v>
      </c>
      <c r="AD43" s="2">
        <v>1</v>
      </c>
      <c r="AE43" s="2">
        <f t="shared" si="0"/>
        <v>1</v>
      </c>
    </row>
    <row r="44" spans="1:36" x14ac:dyDescent="0.3">
      <c r="A44" s="18" t="s">
        <v>378</v>
      </c>
      <c r="B44" s="18" t="s">
        <v>379</v>
      </c>
      <c r="C44" t="s">
        <v>64</v>
      </c>
      <c r="D44" t="s">
        <v>103</v>
      </c>
      <c r="E44" s="11" t="s">
        <v>36</v>
      </c>
      <c r="F44" s="2">
        <v>0.27100000000000002</v>
      </c>
      <c r="G44">
        <v>114</v>
      </c>
      <c r="H44">
        <v>52</v>
      </c>
      <c r="I44">
        <v>144</v>
      </c>
      <c r="J44">
        <v>47</v>
      </c>
      <c r="K44">
        <v>39</v>
      </c>
      <c r="L44">
        <v>12</v>
      </c>
      <c r="M44">
        <v>2</v>
      </c>
      <c r="N44">
        <v>3</v>
      </c>
      <c r="O44">
        <v>23</v>
      </c>
      <c r="P44">
        <v>64</v>
      </c>
      <c r="Q44" s="2">
        <v>0.44400000000000001</v>
      </c>
      <c r="R44">
        <v>14</v>
      </c>
      <c r="S44">
        <v>9</v>
      </c>
      <c r="T44">
        <v>31</v>
      </c>
      <c r="U44">
        <v>0</v>
      </c>
      <c r="V44" s="2">
        <v>0.36699999999999999</v>
      </c>
      <c r="W44">
        <v>2</v>
      </c>
      <c r="X44">
        <v>0</v>
      </c>
      <c r="Y44">
        <v>7</v>
      </c>
      <c r="Z44">
        <v>10</v>
      </c>
      <c r="AA44">
        <v>36</v>
      </c>
      <c r="AB44">
        <v>0</v>
      </c>
      <c r="AC44">
        <v>4</v>
      </c>
      <c r="AD44" s="2">
        <v>0.9</v>
      </c>
      <c r="AE44" s="2">
        <f t="shared" si="0"/>
        <v>0.81099999999999994</v>
      </c>
    </row>
    <row r="45" spans="1:36" x14ac:dyDescent="0.3">
      <c r="A45" s="18" t="s">
        <v>380</v>
      </c>
      <c r="B45" s="18" t="s">
        <v>381</v>
      </c>
      <c r="C45" t="s">
        <v>54</v>
      </c>
      <c r="D45" t="s">
        <v>104</v>
      </c>
      <c r="E45" s="11">
        <v>1984</v>
      </c>
      <c r="F45" s="2">
        <v>0</v>
      </c>
      <c r="G45">
        <v>4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s="2">
        <v>0</v>
      </c>
      <c r="R45">
        <v>0</v>
      </c>
      <c r="S45">
        <v>0</v>
      </c>
      <c r="T45">
        <v>0</v>
      </c>
      <c r="U45">
        <v>0</v>
      </c>
      <c r="V45" s="2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 s="2">
        <v>0</v>
      </c>
      <c r="AE45" s="2">
        <f t="shared" si="0"/>
        <v>0</v>
      </c>
    </row>
    <row r="46" spans="1:36" x14ac:dyDescent="0.3">
      <c r="A46" s="18" t="s">
        <v>382</v>
      </c>
      <c r="B46" s="18" t="s">
        <v>381</v>
      </c>
      <c r="C46" t="s">
        <v>64</v>
      </c>
      <c r="D46" t="s">
        <v>105</v>
      </c>
      <c r="E46" s="11" t="s">
        <v>106</v>
      </c>
      <c r="F46" s="2">
        <v>0.216</v>
      </c>
      <c r="G46">
        <v>109</v>
      </c>
      <c r="H46">
        <v>58</v>
      </c>
      <c r="I46">
        <v>204</v>
      </c>
      <c r="J46">
        <v>20</v>
      </c>
      <c r="K46">
        <v>44</v>
      </c>
      <c r="L46">
        <v>6</v>
      </c>
      <c r="M46">
        <v>0</v>
      </c>
      <c r="N46">
        <v>0</v>
      </c>
      <c r="O46">
        <v>20</v>
      </c>
      <c r="P46">
        <v>50</v>
      </c>
      <c r="Q46" s="2">
        <v>0.245</v>
      </c>
      <c r="R46">
        <v>14</v>
      </c>
      <c r="S46">
        <v>0</v>
      </c>
      <c r="T46">
        <v>16</v>
      </c>
      <c r="U46">
        <v>0</v>
      </c>
      <c r="V46" s="2">
        <v>0.26600000000000001</v>
      </c>
      <c r="W46">
        <v>0</v>
      </c>
      <c r="X46">
        <v>35</v>
      </c>
      <c r="Y46">
        <v>2</v>
      </c>
      <c r="Z46">
        <v>3</v>
      </c>
      <c r="AA46">
        <v>45</v>
      </c>
      <c r="AB46">
        <v>3</v>
      </c>
      <c r="AC46">
        <v>2</v>
      </c>
      <c r="AD46" s="2">
        <v>0.96</v>
      </c>
      <c r="AE46" s="2">
        <f t="shared" si="0"/>
        <v>0.51100000000000001</v>
      </c>
    </row>
    <row r="47" spans="1:36" x14ac:dyDescent="0.3">
      <c r="A47" s="18" t="s">
        <v>383</v>
      </c>
      <c r="B47" s="18" t="s">
        <v>384</v>
      </c>
      <c r="C47" t="s">
        <v>107</v>
      </c>
      <c r="D47" t="s">
        <v>108</v>
      </c>
      <c r="E47" s="11" t="s">
        <v>109</v>
      </c>
      <c r="F47" s="2">
        <v>0.125</v>
      </c>
      <c r="G47">
        <v>10</v>
      </c>
      <c r="H47">
        <v>0</v>
      </c>
      <c r="I47">
        <v>8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1</v>
      </c>
      <c r="Q47" s="2">
        <v>0.125</v>
      </c>
      <c r="R47">
        <v>0</v>
      </c>
      <c r="S47">
        <v>1</v>
      </c>
      <c r="T47">
        <v>3</v>
      </c>
      <c r="U47">
        <v>0</v>
      </c>
      <c r="V47" s="2">
        <v>0.222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 s="2">
        <v>0</v>
      </c>
      <c r="AE47" s="2">
        <f t="shared" si="0"/>
        <v>0.34699999999999998</v>
      </c>
    </row>
    <row r="48" spans="1:36" x14ac:dyDescent="0.3">
      <c r="A48" s="18" t="s">
        <v>337</v>
      </c>
      <c r="B48" s="18" t="s">
        <v>385</v>
      </c>
      <c r="C48" t="s">
        <v>44</v>
      </c>
      <c r="D48" t="s">
        <v>110</v>
      </c>
      <c r="E48" s="11" t="s">
        <v>111</v>
      </c>
      <c r="F48" s="2">
        <v>0</v>
      </c>
      <c r="G48">
        <v>43</v>
      </c>
      <c r="H48">
        <v>29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 s="2">
        <v>0</v>
      </c>
      <c r="R48">
        <v>0</v>
      </c>
      <c r="S48">
        <v>0</v>
      </c>
      <c r="T48">
        <v>0</v>
      </c>
      <c r="U48">
        <v>0</v>
      </c>
      <c r="V48" s="2">
        <v>0</v>
      </c>
      <c r="W48">
        <v>0</v>
      </c>
      <c r="X48">
        <v>0</v>
      </c>
      <c r="Y48">
        <v>0</v>
      </c>
      <c r="Z48">
        <v>0</v>
      </c>
      <c r="AA48">
        <v>11</v>
      </c>
      <c r="AB48">
        <v>95</v>
      </c>
      <c r="AC48">
        <v>5</v>
      </c>
      <c r="AD48" s="2">
        <v>0.95499999999999996</v>
      </c>
      <c r="AE48" s="2">
        <f t="shared" si="0"/>
        <v>0</v>
      </c>
    </row>
    <row r="49" spans="1:31" x14ac:dyDescent="0.3">
      <c r="A49" s="18" t="s">
        <v>386</v>
      </c>
      <c r="B49" s="18" t="s">
        <v>387</v>
      </c>
      <c r="C49" t="s">
        <v>47</v>
      </c>
      <c r="D49" t="s">
        <v>112</v>
      </c>
      <c r="E49" s="11" t="s">
        <v>95</v>
      </c>
      <c r="F49" s="2">
        <v>0.29799999999999999</v>
      </c>
      <c r="G49">
        <v>235</v>
      </c>
      <c r="H49">
        <v>216</v>
      </c>
      <c r="I49">
        <v>608</v>
      </c>
      <c r="J49">
        <v>110</v>
      </c>
      <c r="K49">
        <v>181</v>
      </c>
      <c r="L49">
        <v>27</v>
      </c>
      <c r="M49">
        <v>4</v>
      </c>
      <c r="N49">
        <v>27</v>
      </c>
      <c r="O49">
        <v>135</v>
      </c>
      <c r="P49">
        <v>297</v>
      </c>
      <c r="Q49" s="2">
        <v>0.48799999999999999</v>
      </c>
      <c r="R49">
        <v>67</v>
      </c>
      <c r="S49">
        <v>23</v>
      </c>
      <c r="T49">
        <v>63</v>
      </c>
      <c r="U49">
        <v>8</v>
      </c>
      <c r="V49" s="2">
        <v>0.38200000000000001</v>
      </c>
      <c r="W49">
        <v>11</v>
      </c>
      <c r="X49">
        <v>8</v>
      </c>
      <c r="Y49">
        <v>18</v>
      </c>
      <c r="Z49">
        <v>22</v>
      </c>
      <c r="AA49">
        <v>205</v>
      </c>
      <c r="AB49">
        <v>164</v>
      </c>
      <c r="AC49">
        <v>43</v>
      </c>
      <c r="AD49" s="2">
        <v>0.89600000000000002</v>
      </c>
      <c r="AE49" s="2">
        <f t="shared" si="0"/>
        <v>0.87</v>
      </c>
    </row>
    <row r="50" spans="1:31" x14ac:dyDescent="0.3">
      <c r="A50" s="18" t="s">
        <v>388</v>
      </c>
      <c r="B50" s="18" t="s">
        <v>389</v>
      </c>
      <c r="C50" t="s">
        <v>113</v>
      </c>
      <c r="D50" t="s">
        <v>114</v>
      </c>
      <c r="E50" s="11" t="s">
        <v>63</v>
      </c>
      <c r="F50" s="2">
        <v>0.252</v>
      </c>
      <c r="G50">
        <v>209</v>
      </c>
      <c r="H50">
        <v>183</v>
      </c>
      <c r="I50">
        <v>516</v>
      </c>
      <c r="J50">
        <v>87</v>
      </c>
      <c r="K50">
        <v>130</v>
      </c>
      <c r="L50">
        <v>18</v>
      </c>
      <c r="M50">
        <v>5</v>
      </c>
      <c r="N50">
        <v>27</v>
      </c>
      <c r="O50">
        <v>93</v>
      </c>
      <c r="P50">
        <v>239</v>
      </c>
      <c r="Q50" s="2">
        <v>0.46300000000000002</v>
      </c>
      <c r="R50">
        <v>76</v>
      </c>
      <c r="S50">
        <v>12</v>
      </c>
      <c r="T50">
        <v>155</v>
      </c>
      <c r="U50">
        <v>0</v>
      </c>
      <c r="V50" s="2">
        <v>0.36</v>
      </c>
      <c r="W50">
        <v>1</v>
      </c>
      <c r="X50">
        <v>17</v>
      </c>
      <c r="Y50">
        <v>30</v>
      </c>
      <c r="Z50">
        <v>40</v>
      </c>
      <c r="AA50">
        <v>169</v>
      </c>
      <c r="AB50">
        <v>9</v>
      </c>
      <c r="AC50">
        <v>10</v>
      </c>
      <c r="AD50" s="2">
        <v>0.94699999999999995</v>
      </c>
      <c r="AE50" s="2">
        <f t="shared" si="0"/>
        <v>0.82299999999999995</v>
      </c>
    </row>
    <row r="51" spans="1:31" x14ac:dyDescent="0.3">
      <c r="A51" s="18" t="s">
        <v>390</v>
      </c>
      <c r="B51" s="18" t="s">
        <v>389</v>
      </c>
      <c r="C51" t="s">
        <v>78</v>
      </c>
      <c r="D51" t="s">
        <v>114</v>
      </c>
      <c r="E51" s="11" t="s">
        <v>111</v>
      </c>
      <c r="F51" s="2">
        <v>0.27400000000000002</v>
      </c>
      <c r="G51">
        <v>197</v>
      </c>
      <c r="H51">
        <v>168</v>
      </c>
      <c r="I51">
        <v>453</v>
      </c>
      <c r="J51">
        <v>80</v>
      </c>
      <c r="K51">
        <v>124</v>
      </c>
      <c r="L51">
        <v>21</v>
      </c>
      <c r="M51">
        <v>1</v>
      </c>
      <c r="N51">
        <v>17</v>
      </c>
      <c r="O51">
        <v>85</v>
      </c>
      <c r="P51">
        <v>198</v>
      </c>
      <c r="Q51" s="2">
        <v>0.437</v>
      </c>
      <c r="R51">
        <v>86</v>
      </c>
      <c r="S51">
        <v>5</v>
      </c>
      <c r="T51">
        <v>88</v>
      </c>
      <c r="U51">
        <v>2</v>
      </c>
      <c r="V51" s="2">
        <v>0.38900000000000001</v>
      </c>
      <c r="W51">
        <v>9</v>
      </c>
      <c r="X51">
        <v>11</v>
      </c>
      <c r="Y51">
        <v>10</v>
      </c>
      <c r="Z51">
        <v>13</v>
      </c>
      <c r="AA51">
        <v>74</v>
      </c>
      <c r="AB51">
        <v>2</v>
      </c>
      <c r="AC51">
        <v>9</v>
      </c>
      <c r="AD51" s="2">
        <v>0.89400000000000002</v>
      </c>
      <c r="AE51" s="2">
        <f t="shared" si="0"/>
        <v>0.82600000000000007</v>
      </c>
    </row>
    <row r="52" spans="1:31" x14ac:dyDescent="0.3">
      <c r="A52" s="18" t="s">
        <v>391</v>
      </c>
      <c r="B52" s="18" t="s">
        <v>392</v>
      </c>
      <c r="C52" t="s">
        <v>44</v>
      </c>
      <c r="D52" t="s">
        <v>115</v>
      </c>
      <c r="E52" s="11">
        <v>2016</v>
      </c>
      <c r="F52" s="2">
        <v>0</v>
      </c>
      <c r="G52">
        <v>15</v>
      </c>
      <c r="H52">
        <v>6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 s="2">
        <v>0</v>
      </c>
      <c r="R52">
        <v>0</v>
      </c>
      <c r="S52">
        <v>0</v>
      </c>
      <c r="T52">
        <v>0</v>
      </c>
      <c r="U52">
        <v>0</v>
      </c>
      <c r="V52" s="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5</v>
      </c>
      <c r="AC52">
        <v>0</v>
      </c>
      <c r="AD52" s="2">
        <v>1</v>
      </c>
      <c r="AE52" s="2">
        <f t="shared" si="0"/>
        <v>0</v>
      </c>
    </row>
    <row r="53" spans="1:31" x14ac:dyDescent="0.3">
      <c r="A53" s="18" t="s">
        <v>327</v>
      </c>
      <c r="B53" s="18" t="s">
        <v>393</v>
      </c>
      <c r="C53" t="s">
        <v>58</v>
      </c>
      <c r="D53" t="s">
        <v>116</v>
      </c>
      <c r="E53" s="11" t="s">
        <v>117</v>
      </c>
      <c r="F53" s="2">
        <v>0.217</v>
      </c>
      <c r="G53">
        <v>20</v>
      </c>
      <c r="H53">
        <v>2</v>
      </c>
      <c r="I53">
        <v>23</v>
      </c>
      <c r="J53">
        <v>3</v>
      </c>
      <c r="K53">
        <v>5</v>
      </c>
      <c r="L53">
        <v>0</v>
      </c>
      <c r="M53">
        <v>0</v>
      </c>
      <c r="N53">
        <v>0</v>
      </c>
      <c r="O53">
        <v>1</v>
      </c>
      <c r="P53">
        <v>5</v>
      </c>
      <c r="Q53" s="2">
        <v>0.217</v>
      </c>
      <c r="R53">
        <v>3</v>
      </c>
      <c r="S53">
        <v>0</v>
      </c>
      <c r="T53">
        <v>7</v>
      </c>
      <c r="U53">
        <v>0</v>
      </c>
      <c r="V53" s="2">
        <v>0.308</v>
      </c>
      <c r="W53">
        <v>0</v>
      </c>
      <c r="X53">
        <v>0</v>
      </c>
      <c r="Y53">
        <v>0</v>
      </c>
      <c r="Z53">
        <v>0</v>
      </c>
      <c r="AA53">
        <v>42</v>
      </c>
      <c r="AB53">
        <v>1</v>
      </c>
      <c r="AC53">
        <v>0</v>
      </c>
      <c r="AD53" s="2">
        <v>1</v>
      </c>
      <c r="AE53" s="2">
        <f t="shared" si="0"/>
        <v>0.52500000000000002</v>
      </c>
    </row>
    <row r="54" spans="1:31" x14ac:dyDescent="0.3">
      <c r="A54" s="18" t="s">
        <v>394</v>
      </c>
      <c r="B54" s="18" t="s">
        <v>395</v>
      </c>
      <c r="C54" t="s">
        <v>64</v>
      </c>
      <c r="D54" t="s">
        <v>118</v>
      </c>
      <c r="E54" s="11" t="s">
        <v>102</v>
      </c>
      <c r="F54" s="2">
        <v>0.34300000000000003</v>
      </c>
      <c r="G54">
        <v>70</v>
      </c>
      <c r="H54">
        <v>7</v>
      </c>
      <c r="I54">
        <v>35</v>
      </c>
      <c r="J54">
        <v>23</v>
      </c>
      <c r="K54">
        <v>12</v>
      </c>
      <c r="L54">
        <v>2</v>
      </c>
      <c r="M54">
        <v>1</v>
      </c>
      <c r="N54">
        <v>1</v>
      </c>
      <c r="O54">
        <v>6</v>
      </c>
      <c r="P54">
        <v>19</v>
      </c>
      <c r="Q54" s="2">
        <v>0.54300000000000004</v>
      </c>
      <c r="R54">
        <v>5</v>
      </c>
      <c r="S54">
        <v>0</v>
      </c>
      <c r="T54">
        <v>7</v>
      </c>
      <c r="U54">
        <v>0</v>
      </c>
      <c r="V54" s="2">
        <v>0.42499999999999999</v>
      </c>
      <c r="W54">
        <v>0</v>
      </c>
      <c r="X54">
        <v>0</v>
      </c>
      <c r="Y54">
        <v>4</v>
      </c>
      <c r="Z54">
        <v>5</v>
      </c>
      <c r="AA54">
        <v>17</v>
      </c>
      <c r="AB54">
        <v>0</v>
      </c>
      <c r="AC54">
        <v>1</v>
      </c>
      <c r="AD54" s="2">
        <v>0.94399999999999995</v>
      </c>
      <c r="AE54" s="2">
        <f t="shared" si="0"/>
        <v>0.96799999999999997</v>
      </c>
    </row>
    <row r="55" spans="1:31" x14ac:dyDescent="0.3">
      <c r="A55" s="18" t="s">
        <v>396</v>
      </c>
      <c r="B55" s="18" t="s">
        <v>395</v>
      </c>
      <c r="C55" t="s">
        <v>64</v>
      </c>
      <c r="D55" t="s">
        <v>104</v>
      </c>
      <c r="E55" s="11" t="s">
        <v>85</v>
      </c>
      <c r="F55" s="2">
        <v>0.23100000000000001</v>
      </c>
      <c r="G55">
        <v>48</v>
      </c>
      <c r="H55">
        <v>0</v>
      </c>
      <c r="I55">
        <v>108</v>
      </c>
      <c r="J55">
        <v>14</v>
      </c>
      <c r="K55">
        <v>25</v>
      </c>
      <c r="L55">
        <v>4</v>
      </c>
      <c r="M55">
        <v>0</v>
      </c>
      <c r="N55">
        <v>0</v>
      </c>
      <c r="O55">
        <v>9</v>
      </c>
      <c r="P55">
        <v>29</v>
      </c>
      <c r="Q55" s="2">
        <v>0.26900000000000002</v>
      </c>
      <c r="R55">
        <v>8</v>
      </c>
      <c r="S55">
        <v>1</v>
      </c>
      <c r="T55">
        <v>10</v>
      </c>
      <c r="U55">
        <v>0</v>
      </c>
      <c r="V55" s="2">
        <v>0.29099999999999998</v>
      </c>
      <c r="W55">
        <v>0</v>
      </c>
      <c r="X55">
        <v>0</v>
      </c>
      <c r="Y55">
        <v>0</v>
      </c>
      <c r="Z55">
        <v>0</v>
      </c>
      <c r="AA55">
        <v>15</v>
      </c>
      <c r="AB55">
        <v>1</v>
      </c>
      <c r="AC55">
        <v>0</v>
      </c>
      <c r="AD55" s="2">
        <v>1</v>
      </c>
      <c r="AE55" s="2">
        <f t="shared" si="0"/>
        <v>0.56000000000000005</v>
      </c>
    </row>
    <row r="56" spans="1:31" x14ac:dyDescent="0.3">
      <c r="A56" s="18" t="s">
        <v>397</v>
      </c>
      <c r="B56" s="18" t="s">
        <v>398</v>
      </c>
      <c r="C56" t="s">
        <v>64</v>
      </c>
      <c r="D56" t="s">
        <v>119</v>
      </c>
      <c r="E56" s="11" t="s">
        <v>89</v>
      </c>
      <c r="F56" s="2">
        <v>0.23100000000000001</v>
      </c>
      <c r="G56">
        <v>101</v>
      </c>
      <c r="H56">
        <v>12</v>
      </c>
      <c r="I56">
        <v>65</v>
      </c>
      <c r="J56">
        <v>23</v>
      </c>
      <c r="K56">
        <v>15</v>
      </c>
      <c r="L56">
        <v>2</v>
      </c>
      <c r="M56">
        <v>1</v>
      </c>
      <c r="N56">
        <v>1</v>
      </c>
      <c r="O56">
        <v>8</v>
      </c>
      <c r="P56">
        <v>22</v>
      </c>
      <c r="Q56" s="2">
        <v>0.33800000000000002</v>
      </c>
      <c r="R56">
        <v>4</v>
      </c>
      <c r="S56">
        <v>1</v>
      </c>
      <c r="T56">
        <v>15</v>
      </c>
      <c r="U56">
        <v>0</v>
      </c>
      <c r="V56" s="2">
        <v>0.28599999999999998</v>
      </c>
      <c r="W56">
        <v>0</v>
      </c>
      <c r="X56">
        <v>1</v>
      </c>
      <c r="Y56">
        <v>1</v>
      </c>
      <c r="Z56">
        <v>1</v>
      </c>
      <c r="AA56">
        <v>27</v>
      </c>
      <c r="AB56">
        <v>0</v>
      </c>
      <c r="AC56">
        <v>3</v>
      </c>
      <c r="AD56" s="2">
        <v>0.9</v>
      </c>
      <c r="AE56" s="2">
        <f t="shared" si="0"/>
        <v>0.624</v>
      </c>
    </row>
    <row r="57" spans="1:31" x14ac:dyDescent="0.3">
      <c r="A57" s="18" t="s">
        <v>335</v>
      </c>
      <c r="B57" s="18" t="s">
        <v>399</v>
      </c>
      <c r="C57" t="s">
        <v>107</v>
      </c>
      <c r="D57" t="s">
        <v>52</v>
      </c>
      <c r="E57" s="11">
        <v>2024</v>
      </c>
      <c r="F57" s="2">
        <v>0.5</v>
      </c>
      <c r="G57">
        <v>6</v>
      </c>
      <c r="H57">
        <v>0</v>
      </c>
      <c r="I57">
        <v>4</v>
      </c>
      <c r="J57">
        <v>2</v>
      </c>
      <c r="K57">
        <v>2</v>
      </c>
      <c r="L57">
        <v>1</v>
      </c>
      <c r="M57">
        <v>0</v>
      </c>
      <c r="N57">
        <v>0</v>
      </c>
      <c r="O57">
        <v>2</v>
      </c>
      <c r="P57">
        <v>3</v>
      </c>
      <c r="Q57" s="2">
        <v>0.75</v>
      </c>
      <c r="R57">
        <v>0</v>
      </c>
      <c r="S57">
        <v>0</v>
      </c>
      <c r="T57">
        <v>1</v>
      </c>
      <c r="U57">
        <v>0</v>
      </c>
      <c r="V57" s="2">
        <v>0.4</v>
      </c>
      <c r="W57">
        <v>1</v>
      </c>
      <c r="X57">
        <v>0</v>
      </c>
      <c r="Y57">
        <v>0</v>
      </c>
      <c r="Z57">
        <v>0</v>
      </c>
      <c r="AA57">
        <v>3</v>
      </c>
      <c r="AB57">
        <v>3</v>
      </c>
      <c r="AC57">
        <v>0</v>
      </c>
      <c r="AD57" s="2">
        <v>1</v>
      </c>
      <c r="AE57" s="2">
        <f t="shared" si="0"/>
        <v>1.1499999999999999</v>
      </c>
    </row>
    <row r="58" spans="1:31" x14ac:dyDescent="0.3">
      <c r="A58" s="18" t="s">
        <v>400</v>
      </c>
      <c r="B58" s="18" t="s">
        <v>399</v>
      </c>
      <c r="C58" t="s">
        <v>107</v>
      </c>
      <c r="D58" t="s">
        <v>120</v>
      </c>
      <c r="E58" s="11" t="s">
        <v>121</v>
      </c>
      <c r="F58" s="2">
        <v>0.35199999999999998</v>
      </c>
      <c r="G58">
        <v>270</v>
      </c>
      <c r="H58">
        <v>270</v>
      </c>
      <c r="I58">
        <v>787</v>
      </c>
      <c r="J58">
        <v>219</v>
      </c>
      <c r="K58">
        <v>277</v>
      </c>
      <c r="L58">
        <v>47</v>
      </c>
      <c r="M58">
        <v>5</v>
      </c>
      <c r="N58">
        <v>92</v>
      </c>
      <c r="O58">
        <v>220</v>
      </c>
      <c r="P58">
        <v>610</v>
      </c>
      <c r="Q58" s="2">
        <v>0.77500000000000002</v>
      </c>
      <c r="R58">
        <v>128</v>
      </c>
      <c r="S58">
        <v>57</v>
      </c>
      <c r="T58">
        <v>119</v>
      </c>
      <c r="U58">
        <v>3</v>
      </c>
      <c r="V58" s="2">
        <v>0.47</v>
      </c>
      <c r="W58">
        <v>10</v>
      </c>
      <c r="X58">
        <v>0</v>
      </c>
      <c r="Y58">
        <v>6</v>
      </c>
      <c r="Z58">
        <v>9</v>
      </c>
      <c r="AA58">
        <v>1557</v>
      </c>
      <c r="AB58">
        <v>157</v>
      </c>
      <c r="AC58">
        <v>47</v>
      </c>
      <c r="AD58" s="2">
        <v>0.97299999999999998</v>
      </c>
      <c r="AE58" s="2">
        <f t="shared" si="0"/>
        <v>1.2450000000000001</v>
      </c>
    </row>
    <row r="59" spans="1:31" x14ac:dyDescent="0.3">
      <c r="A59" s="18" t="s">
        <v>401</v>
      </c>
      <c r="B59" s="18" t="s">
        <v>399</v>
      </c>
      <c r="C59" t="s">
        <v>47</v>
      </c>
      <c r="D59" t="s">
        <v>120</v>
      </c>
      <c r="E59" s="11" t="s">
        <v>122</v>
      </c>
      <c r="F59" s="2">
        <v>0.249</v>
      </c>
      <c r="G59">
        <v>174</v>
      </c>
      <c r="H59">
        <v>148</v>
      </c>
      <c r="I59">
        <v>425</v>
      </c>
      <c r="J59">
        <v>49</v>
      </c>
      <c r="K59">
        <v>106</v>
      </c>
      <c r="L59">
        <v>16</v>
      </c>
      <c r="M59">
        <v>1</v>
      </c>
      <c r="N59">
        <v>6</v>
      </c>
      <c r="O59">
        <v>51</v>
      </c>
      <c r="P59">
        <v>142</v>
      </c>
      <c r="Q59" s="2">
        <v>0.33400000000000002</v>
      </c>
      <c r="R59">
        <v>26</v>
      </c>
      <c r="S59">
        <v>1</v>
      </c>
      <c r="T59">
        <v>61</v>
      </c>
      <c r="U59">
        <v>7</v>
      </c>
      <c r="V59" s="2">
        <v>0.29099999999999998</v>
      </c>
      <c r="W59">
        <v>5</v>
      </c>
      <c r="X59">
        <v>5</v>
      </c>
      <c r="Y59">
        <v>6</v>
      </c>
      <c r="Z59">
        <v>7</v>
      </c>
      <c r="AA59">
        <v>127</v>
      </c>
      <c r="AB59">
        <v>179</v>
      </c>
      <c r="AC59">
        <v>29</v>
      </c>
      <c r="AD59" s="2">
        <v>0.91300000000000003</v>
      </c>
      <c r="AE59" s="2">
        <f t="shared" si="0"/>
        <v>0.625</v>
      </c>
    </row>
    <row r="60" spans="1:31" x14ac:dyDescent="0.3">
      <c r="A60" s="18" t="s">
        <v>402</v>
      </c>
      <c r="B60" s="18" t="s">
        <v>403</v>
      </c>
      <c r="C60" t="s">
        <v>44</v>
      </c>
      <c r="D60" t="s">
        <v>123</v>
      </c>
      <c r="E60" s="11" t="s">
        <v>124</v>
      </c>
      <c r="F60" s="2">
        <v>0.105</v>
      </c>
      <c r="G60">
        <v>43</v>
      </c>
      <c r="H60">
        <v>0</v>
      </c>
      <c r="I60">
        <v>19</v>
      </c>
      <c r="J60">
        <v>2</v>
      </c>
      <c r="K60">
        <v>2</v>
      </c>
      <c r="L60">
        <v>0</v>
      </c>
      <c r="M60">
        <v>0</v>
      </c>
      <c r="N60">
        <v>0</v>
      </c>
      <c r="O60">
        <v>3</v>
      </c>
      <c r="P60">
        <v>2</v>
      </c>
      <c r="Q60" s="2">
        <v>0.105</v>
      </c>
      <c r="R60">
        <v>2</v>
      </c>
      <c r="S60">
        <v>0</v>
      </c>
      <c r="T60">
        <v>5</v>
      </c>
      <c r="U60">
        <v>0</v>
      </c>
      <c r="V60" s="2">
        <v>0.19</v>
      </c>
      <c r="W60">
        <v>0</v>
      </c>
      <c r="X60">
        <v>0</v>
      </c>
      <c r="Y60">
        <v>0</v>
      </c>
      <c r="Z60">
        <v>0</v>
      </c>
      <c r="AA60">
        <v>14</v>
      </c>
      <c r="AB60">
        <v>69</v>
      </c>
      <c r="AC60">
        <v>6</v>
      </c>
      <c r="AD60" s="2">
        <v>0.93300000000000005</v>
      </c>
      <c r="AE60" s="2">
        <f t="shared" si="0"/>
        <v>0.29499999999999998</v>
      </c>
    </row>
    <row r="61" spans="1:31" x14ac:dyDescent="0.3">
      <c r="A61" s="18" t="s">
        <v>404</v>
      </c>
      <c r="B61" s="18" t="s">
        <v>405</v>
      </c>
      <c r="C61" t="s">
        <v>44</v>
      </c>
      <c r="D61" t="s">
        <v>127</v>
      </c>
      <c r="E61" s="11">
        <v>2003</v>
      </c>
      <c r="F61" s="2">
        <v>0</v>
      </c>
      <c r="G61">
        <v>1</v>
      </c>
      <c r="H61">
        <v>0</v>
      </c>
      <c r="I61">
        <v>0</v>
      </c>
      <c r="J61">
        <v>1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s="2">
        <v>0</v>
      </c>
      <c r="R61">
        <v>1</v>
      </c>
      <c r="S61">
        <v>0</v>
      </c>
      <c r="T61">
        <v>0</v>
      </c>
      <c r="U61">
        <v>0</v>
      </c>
      <c r="V61" s="2">
        <v>1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 s="2">
        <v>0</v>
      </c>
      <c r="AE61" s="2">
        <f t="shared" si="0"/>
        <v>1</v>
      </c>
    </row>
    <row r="62" spans="1:31" x14ac:dyDescent="0.3">
      <c r="A62" s="18" t="s">
        <v>406</v>
      </c>
      <c r="B62" s="18" t="s">
        <v>407</v>
      </c>
      <c r="C62" t="s">
        <v>86</v>
      </c>
      <c r="D62" t="s">
        <v>128</v>
      </c>
      <c r="E62" s="11" t="s">
        <v>129</v>
      </c>
      <c r="F62" s="2">
        <v>0.313</v>
      </c>
      <c r="G62">
        <v>100</v>
      </c>
      <c r="H62">
        <v>81</v>
      </c>
      <c r="I62">
        <v>246</v>
      </c>
      <c r="J62">
        <v>50</v>
      </c>
      <c r="K62">
        <v>77</v>
      </c>
      <c r="L62">
        <v>12</v>
      </c>
      <c r="M62">
        <v>0</v>
      </c>
      <c r="N62">
        <v>4</v>
      </c>
      <c r="O62">
        <v>37</v>
      </c>
      <c r="P62">
        <v>101</v>
      </c>
      <c r="Q62" s="2">
        <v>0.41099999999999998</v>
      </c>
      <c r="R62">
        <v>7</v>
      </c>
      <c r="S62">
        <v>7</v>
      </c>
      <c r="T62">
        <v>34</v>
      </c>
      <c r="U62">
        <v>0</v>
      </c>
      <c r="V62" s="2">
        <v>0.34599999999999997</v>
      </c>
      <c r="W62">
        <v>3</v>
      </c>
      <c r="X62">
        <v>4</v>
      </c>
      <c r="Y62">
        <v>23</v>
      </c>
      <c r="Z62">
        <v>24</v>
      </c>
      <c r="AA62">
        <v>73</v>
      </c>
      <c r="AB62">
        <v>17</v>
      </c>
      <c r="AC62">
        <v>3</v>
      </c>
      <c r="AD62" s="2">
        <v>0.96799999999999997</v>
      </c>
      <c r="AE62" s="2">
        <f t="shared" si="0"/>
        <v>0.7569999999999999</v>
      </c>
    </row>
    <row r="63" spans="1:31" x14ac:dyDescent="0.3">
      <c r="A63" s="18" t="s">
        <v>408</v>
      </c>
      <c r="B63" s="18" t="s">
        <v>409</v>
      </c>
      <c r="C63" t="s">
        <v>44</v>
      </c>
      <c r="D63" t="s">
        <v>45</v>
      </c>
      <c r="E63" s="11" t="s">
        <v>130</v>
      </c>
      <c r="F63" s="2">
        <v>0.27500000000000002</v>
      </c>
      <c r="G63">
        <v>20</v>
      </c>
      <c r="H63">
        <v>0</v>
      </c>
      <c r="I63">
        <v>40</v>
      </c>
      <c r="J63">
        <v>9</v>
      </c>
      <c r="K63">
        <v>11</v>
      </c>
      <c r="L63">
        <v>1</v>
      </c>
      <c r="M63">
        <v>0</v>
      </c>
      <c r="N63">
        <v>0</v>
      </c>
      <c r="O63">
        <v>3</v>
      </c>
      <c r="P63">
        <v>12</v>
      </c>
      <c r="Q63" s="2">
        <v>0.3</v>
      </c>
      <c r="R63">
        <v>4</v>
      </c>
      <c r="S63">
        <v>0</v>
      </c>
      <c r="T63">
        <v>9</v>
      </c>
      <c r="U63">
        <v>0</v>
      </c>
      <c r="V63" s="2">
        <v>0.34100000000000003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 s="2">
        <v>0</v>
      </c>
      <c r="AE63" s="2">
        <f t="shared" si="0"/>
        <v>0.64100000000000001</v>
      </c>
    </row>
    <row r="64" spans="1:31" x14ac:dyDescent="0.3">
      <c r="A64" s="18" t="s">
        <v>410</v>
      </c>
      <c r="B64" s="18" t="s">
        <v>411</v>
      </c>
      <c r="C64" t="s">
        <v>64</v>
      </c>
      <c r="D64" t="s">
        <v>131</v>
      </c>
      <c r="E64" s="11" t="s">
        <v>132</v>
      </c>
      <c r="F64" s="2">
        <v>0.26100000000000001</v>
      </c>
      <c r="G64">
        <v>71</v>
      </c>
      <c r="H64">
        <v>4</v>
      </c>
      <c r="I64">
        <v>23</v>
      </c>
      <c r="J64">
        <v>19</v>
      </c>
      <c r="K64">
        <v>6</v>
      </c>
      <c r="L64">
        <v>0</v>
      </c>
      <c r="M64">
        <v>0</v>
      </c>
      <c r="N64">
        <v>0</v>
      </c>
      <c r="O64">
        <v>2</v>
      </c>
      <c r="P64">
        <v>6</v>
      </c>
      <c r="Q64" s="2">
        <v>0.26100000000000001</v>
      </c>
      <c r="R64">
        <v>0</v>
      </c>
      <c r="S64">
        <v>0</v>
      </c>
      <c r="T64">
        <v>2</v>
      </c>
      <c r="U64">
        <v>0</v>
      </c>
      <c r="V64" s="2">
        <v>0.26100000000000001</v>
      </c>
      <c r="W64">
        <v>0</v>
      </c>
      <c r="X64">
        <v>0</v>
      </c>
      <c r="Y64">
        <v>3</v>
      </c>
      <c r="Z64">
        <v>4</v>
      </c>
      <c r="AA64">
        <v>13</v>
      </c>
      <c r="AB64">
        <v>0</v>
      </c>
      <c r="AC64">
        <v>0</v>
      </c>
      <c r="AD64" s="2">
        <v>1</v>
      </c>
      <c r="AE64" s="2">
        <f t="shared" si="0"/>
        <v>0.52200000000000002</v>
      </c>
    </row>
    <row r="65" spans="1:36" x14ac:dyDescent="0.3">
      <c r="A65" s="18" t="s">
        <v>412</v>
      </c>
      <c r="B65" s="18" t="s">
        <v>413</v>
      </c>
      <c r="C65" t="s">
        <v>61</v>
      </c>
      <c r="D65" t="s">
        <v>133</v>
      </c>
      <c r="E65" s="11" t="s">
        <v>134</v>
      </c>
      <c r="F65" s="2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s="2">
        <v>0</v>
      </c>
      <c r="R65">
        <v>0</v>
      </c>
      <c r="S65">
        <v>0</v>
      </c>
      <c r="T65">
        <v>0</v>
      </c>
      <c r="U65">
        <v>0</v>
      </c>
      <c r="V65" s="2">
        <v>0</v>
      </c>
      <c r="W65">
        <v>0</v>
      </c>
      <c r="X65">
        <v>0</v>
      </c>
      <c r="Y65">
        <v>0</v>
      </c>
      <c r="Z65">
        <v>0</v>
      </c>
      <c r="AA65">
        <v>6</v>
      </c>
      <c r="AB65">
        <v>41</v>
      </c>
      <c r="AC65">
        <v>2</v>
      </c>
      <c r="AD65" s="2">
        <v>0.95899999999999996</v>
      </c>
      <c r="AE65" s="2">
        <f t="shared" si="0"/>
        <v>0</v>
      </c>
    </row>
    <row r="66" spans="1:36" x14ac:dyDescent="0.3">
      <c r="A66" s="18" t="s">
        <v>414</v>
      </c>
      <c r="B66" s="18" t="s">
        <v>415</v>
      </c>
      <c r="C66" t="s">
        <v>47</v>
      </c>
      <c r="D66" t="s">
        <v>135</v>
      </c>
      <c r="E66" s="11" t="s">
        <v>136</v>
      </c>
      <c r="F66" s="2">
        <v>0.29399999999999998</v>
      </c>
      <c r="G66">
        <v>153</v>
      </c>
      <c r="H66">
        <v>142</v>
      </c>
      <c r="I66">
        <v>394</v>
      </c>
      <c r="J66">
        <v>80</v>
      </c>
      <c r="K66">
        <v>116</v>
      </c>
      <c r="L66">
        <v>19</v>
      </c>
      <c r="M66">
        <v>2</v>
      </c>
      <c r="N66">
        <v>15</v>
      </c>
      <c r="O66">
        <v>54</v>
      </c>
      <c r="P66">
        <v>184</v>
      </c>
      <c r="Q66" s="2">
        <v>0.46700000000000003</v>
      </c>
      <c r="R66">
        <v>47</v>
      </c>
      <c r="S66">
        <v>34</v>
      </c>
      <c r="T66">
        <v>62</v>
      </c>
      <c r="U66">
        <v>1</v>
      </c>
      <c r="V66" s="2">
        <v>0.41199999999999998</v>
      </c>
      <c r="W66">
        <v>3</v>
      </c>
      <c r="X66">
        <v>16</v>
      </c>
      <c r="Y66">
        <v>16</v>
      </c>
      <c r="Z66">
        <v>19</v>
      </c>
      <c r="AA66">
        <v>207</v>
      </c>
      <c r="AB66">
        <v>93</v>
      </c>
      <c r="AC66">
        <v>17</v>
      </c>
      <c r="AD66" s="2">
        <v>0.94599999999999995</v>
      </c>
      <c r="AE66" s="2">
        <f t="shared" si="0"/>
        <v>0.879</v>
      </c>
    </row>
    <row r="67" spans="1:36" x14ac:dyDescent="0.3">
      <c r="A67" s="18" t="s">
        <v>416</v>
      </c>
      <c r="B67" s="18" t="s">
        <v>417</v>
      </c>
      <c r="C67" t="s">
        <v>64</v>
      </c>
      <c r="D67" t="s">
        <v>137</v>
      </c>
      <c r="E67" s="11" t="s">
        <v>138</v>
      </c>
      <c r="F67" s="2">
        <v>0.17199999999999999</v>
      </c>
      <c r="G67">
        <v>33</v>
      </c>
      <c r="H67">
        <v>6</v>
      </c>
      <c r="I67">
        <v>29</v>
      </c>
      <c r="J67">
        <v>8</v>
      </c>
      <c r="K67">
        <v>5</v>
      </c>
      <c r="L67">
        <v>1</v>
      </c>
      <c r="M67">
        <v>0</v>
      </c>
      <c r="N67">
        <v>0</v>
      </c>
      <c r="O67">
        <v>6</v>
      </c>
      <c r="P67">
        <v>6</v>
      </c>
      <c r="Q67" s="2">
        <v>0.20699999999999999</v>
      </c>
      <c r="R67">
        <v>2</v>
      </c>
      <c r="S67">
        <v>6</v>
      </c>
      <c r="T67">
        <v>3</v>
      </c>
      <c r="U67">
        <v>1</v>
      </c>
      <c r="V67" s="2">
        <v>0.34200000000000003</v>
      </c>
      <c r="W67">
        <v>1</v>
      </c>
      <c r="X67">
        <v>0</v>
      </c>
      <c r="Y67">
        <v>0</v>
      </c>
      <c r="Z67">
        <v>0</v>
      </c>
      <c r="AA67">
        <v>3</v>
      </c>
      <c r="AB67">
        <v>0</v>
      </c>
      <c r="AC67">
        <v>0</v>
      </c>
      <c r="AD67" s="2">
        <v>1</v>
      </c>
      <c r="AE67" s="2">
        <f t="shared" si="0"/>
        <v>0.54900000000000004</v>
      </c>
    </row>
    <row r="68" spans="1:36" x14ac:dyDescent="0.3">
      <c r="A68" s="19" t="s">
        <v>418</v>
      </c>
      <c r="B68" s="19" t="s">
        <v>417</v>
      </c>
      <c r="C68" s="5" t="s">
        <v>47</v>
      </c>
      <c r="D68" s="5" t="s">
        <v>139</v>
      </c>
      <c r="E68" s="12" t="s">
        <v>80</v>
      </c>
      <c r="F68" s="13">
        <v>0.26900000000000002</v>
      </c>
      <c r="G68" s="5">
        <v>54</v>
      </c>
      <c r="H68" s="5">
        <v>53</v>
      </c>
      <c r="I68" s="5">
        <v>134</v>
      </c>
      <c r="J68" s="5">
        <v>25</v>
      </c>
      <c r="K68" s="5">
        <v>36</v>
      </c>
      <c r="L68" s="5">
        <v>8</v>
      </c>
      <c r="M68" s="5">
        <v>2</v>
      </c>
      <c r="N68" s="5">
        <v>5</v>
      </c>
      <c r="O68" s="5">
        <v>23</v>
      </c>
      <c r="P68" s="5">
        <v>63</v>
      </c>
      <c r="Q68" s="13">
        <v>0.47</v>
      </c>
      <c r="R68" s="5">
        <v>14</v>
      </c>
      <c r="S68" s="5">
        <v>3</v>
      </c>
      <c r="T68" s="5">
        <v>11</v>
      </c>
      <c r="U68" s="5">
        <v>1</v>
      </c>
      <c r="V68" s="13">
        <v>0.34399999999999997</v>
      </c>
      <c r="W68" s="5">
        <v>3</v>
      </c>
      <c r="X68" s="5">
        <v>1</v>
      </c>
      <c r="Y68" s="5">
        <v>4</v>
      </c>
      <c r="Z68" s="5">
        <v>6</v>
      </c>
      <c r="AA68" s="5">
        <v>43</v>
      </c>
      <c r="AB68" s="5">
        <v>98</v>
      </c>
      <c r="AC68" s="5">
        <v>11</v>
      </c>
      <c r="AD68" s="13">
        <v>0.92800000000000005</v>
      </c>
      <c r="AE68" s="13">
        <f t="shared" si="0"/>
        <v>0.81399999999999995</v>
      </c>
      <c r="AF68" s="5"/>
      <c r="AG68" s="5"/>
      <c r="AH68" s="5"/>
      <c r="AI68" s="5"/>
      <c r="AJ68" s="5"/>
    </row>
    <row r="69" spans="1:36" x14ac:dyDescent="0.3">
      <c r="A69" s="18" t="s">
        <v>323</v>
      </c>
      <c r="B69" s="18" t="s">
        <v>419</v>
      </c>
      <c r="C69" t="s">
        <v>140</v>
      </c>
      <c r="D69" t="s">
        <v>104</v>
      </c>
      <c r="E69" s="11">
        <v>1985</v>
      </c>
      <c r="F69" s="2">
        <v>0.17100000000000001</v>
      </c>
      <c r="G69">
        <v>18</v>
      </c>
      <c r="H69">
        <v>0</v>
      </c>
      <c r="I69">
        <v>35</v>
      </c>
      <c r="J69">
        <v>9</v>
      </c>
      <c r="K69">
        <v>6</v>
      </c>
      <c r="L69">
        <v>1</v>
      </c>
      <c r="M69">
        <v>1</v>
      </c>
      <c r="N69">
        <v>0</v>
      </c>
      <c r="O69">
        <v>6</v>
      </c>
      <c r="P69">
        <v>9</v>
      </c>
      <c r="Q69" s="2">
        <v>0.25700000000000001</v>
      </c>
      <c r="R69">
        <v>4</v>
      </c>
      <c r="S69">
        <v>0</v>
      </c>
      <c r="T69">
        <v>5</v>
      </c>
      <c r="U69">
        <v>0</v>
      </c>
      <c r="V69" s="2">
        <v>0.25600000000000001</v>
      </c>
      <c r="W69">
        <v>0</v>
      </c>
      <c r="X69">
        <v>0</v>
      </c>
      <c r="Y69">
        <v>0</v>
      </c>
      <c r="Z69">
        <v>0</v>
      </c>
      <c r="AA69">
        <v>8</v>
      </c>
      <c r="AB69">
        <v>4</v>
      </c>
      <c r="AC69">
        <v>3</v>
      </c>
      <c r="AD69" s="2">
        <v>0.8</v>
      </c>
      <c r="AE69" s="2">
        <f t="shared" si="0"/>
        <v>0.51300000000000001</v>
      </c>
    </row>
    <row r="70" spans="1:36" x14ac:dyDescent="0.3">
      <c r="A70" s="19" t="s">
        <v>420</v>
      </c>
      <c r="B70" s="19" t="s">
        <v>421</v>
      </c>
      <c r="C70" s="5" t="s">
        <v>61</v>
      </c>
      <c r="D70" s="5" t="s">
        <v>141</v>
      </c>
      <c r="E70" s="12" t="s">
        <v>80</v>
      </c>
      <c r="F70" s="13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13">
        <v>0</v>
      </c>
      <c r="R70" s="5">
        <v>0</v>
      </c>
      <c r="S70" s="5">
        <v>0</v>
      </c>
      <c r="T70" s="5">
        <v>0</v>
      </c>
      <c r="U70" s="5">
        <v>0</v>
      </c>
      <c r="V70" s="13">
        <v>0</v>
      </c>
      <c r="W70" s="5">
        <v>0</v>
      </c>
      <c r="X70" s="5">
        <v>0</v>
      </c>
      <c r="Y70" s="5">
        <v>0</v>
      </c>
      <c r="Z70" s="5">
        <v>0</v>
      </c>
      <c r="AA70" s="5">
        <v>1</v>
      </c>
      <c r="AB70" s="5">
        <v>5</v>
      </c>
      <c r="AC70" s="5">
        <v>0</v>
      </c>
      <c r="AD70" s="13">
        <v>1</v>
      </c>
      <c r="AE70" s="13">
        <f t="shared" si="0"/>
        <v>0</v>
      </c>
      <c r="AF70" s="5"/>
      <c r="AG70" s="5"/>
      <c r="AH70" s="5"/>
      <c r="AI70" s="5"/>
      <c r="AJ70" s="5"/>
    </row>
    <row r="71" spans="1:36" x14ac:dyDescent="0.3">
      <c r="A71" s="18" t="s">
        <v>422</v>
      </c>
      <c r="B71" s="18" t="s">
        <v>423</v>
      </c>
      <c r="C71" t="s">
        <v>142</v>
      </c>
      <c r="D71" t="s">
        <v>143</v>
      </c>
      <c r="E71" s="11" t="s">
        <v>144</v>
      </c>
      <c r="F71" s="2">
        <v>0.22700000000000001</v>
      </c>
      <c r="G71">
        <v>128</v>
      </c>
      <c r="H71">
        <v>97</v>
      </c>
      <c r="I71">
        <v>247</v>
      </c>
      <c r="J71">
        <v>23</v>
      </c>
      <c r="K71">
        <v>56</v>
      </c>
      <c r="L71">
        <v>5</v>
      </c>
      <c r="M71">
        <v>1</v>
      </c>
      <c r="N71">
        <v>19</v>
      </c>
      <c r="O71">
        <v>59</v>
      </c>
      <c r="P71">
        <v>120</v>
      </c>
      <c r="Q71" s="2">
        <v>0.48599999999999999</v>
      </c>
      <c r="R71">
        <v>49</v>
      </c>
      <c r="S71">
        <v>5</v>
      </c>
      <c r="T71">
        <v>55</v>
      </c>
      <c r="U71">
        <v>5</v>
      </c>
      <c r="V71" s="2">
        <v>0.35799999999999998</v>
      </c>
      <c r="W71">
        <v>6</v>
      </c>
      <c r="X71">
        <v>0</v>
      </c>
      <c r="Y71">
        <v>0</v>
      </c>
      <c r="Z71">
        <v>0</v>
      </c>
      <c r="AA71">
        <v>2</v>
      </c>
      <c r="AB71">
        <v>32</v>
      </c>
      <c r="AC71">
        <v>1</v>
      </c>
      <c r="AD71" s="2">
        <v>0.97099999999999997</v>
      </c>
      <c r="AE71" s="2">
        <f t="shared" si="0"/>
        <v>0.84399999999999997</v>
      </c>
    </row>
    <row r="72" spans="1:36" x14ac:dyDescent="0.3">
      <c r="A72" s="18" t="s">
        <v>394</v>
      </c>
      <c r="B72" s="18" t="s">
        <v>424</v>
      </c>
      <c r="C72" t="s">
        <v>61</v>
      </c>
      <c r="D72" t="s">
        <v>145</v>
      </c>
      <c r="E72" s="11" t="s">
        <v>146</v>
      </c>
      <c r="F72" s="2">
        <v>0</v>
      </c>
      <c r="G72">
        <v>2</v>
      </c>
      <c r="H72">
        <v>1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s="2">
        <v>0</v>
      </c>
      <c r="R72">
        <v>0</v>
      </c>
      <c r="S72">
        <v>0</v>
      </c>
      <c r="T72">
        <v>0</v>
      </c>
      <c r="U72">
        <v>0</v>
      </c>
      <c r="V72" s="2">
        <v>0</v>
      </c>
      <c r="W72">
        <v>0</v>
      </c>
      <c r="X72">
        <v>0</v>
      </c>
      <c r="Y72">
        <v>0</v>
      </c>
      <c r="Z72">
        <v>0</v>
      </c>
      <c r="AA72">
        <v>5</v>
      </c>
      <c r="AB72">
        <v>17</v>
      </c>
      <c r="AC72">
        <v>2</v>
      </c>
      <c r="AD72" s="2">
        <v>0.91700000000000004</v>
      </c>
      <c r="AE72" s="2">
        <f t="shared" ref="AE72:AE135" si="1">Q72+V72</f>
        <v>0</v>
      </c>
    </row>
    <row r="73" spans="1:36" x14ac:dyDescent="0.3">
      <c r="A73" s="18" t="s">
        <v>425</v>
      </c>
      <c r="B73" s="18" t="s">
        <v>426</v>
      </c>
      <c r="C73" t="s">
        <v>68</v>
      </c>
      <c r="D73" t="s">
        <v>147</v>
      </c>
      <c r="E73" s="11">
        <v>1998</v>
      </c>
      <c r="F73" s="2">
        <v>0.249</v>
      </c>
      <c r="G73">
        <v>57</v>
      </c>
      <c r="H73">
        <v>57</v>
      </c>
      <c r="I73">
        <v>173</v>
      </c>
      <c r="J73">
        <v>15</v>
      </c>
      <c r="K73">
        <v>43</v>
      </c>
      <c r="L73">
        <v>5</v>
      </c>
      <c r="M73">
        <v>1</v>
      </c>
      <c r="N73">
        <v>1</v>
      </c>
      <c r="O73">
        <v>16</v>
      </c>
      <c r="P73">
        <v>53</v>
      </c>
      <c r="Q73" s="2">
        <v>0.30599999999999999</v>
      </c>
      <c r="R73">
        <v>7</v>
      </c>
      <c r="S73">
        <v>0</v>
      </c>
      <c r="T73">
        <v>14</v>
      </c>
      <c r="U73">
        <v>0</v>
      </c>
      <c r="V73" s="2">
        <v>0.27200000000000002</v>
      </c>
      <c r="W73">
        <v>4</v>
      </c>
      <c r="X73">
        <v>4</v>
      </c>
      <c r="Y73">
        <v>5</v>
      </c>
      <c r="Z73">
        <v>7</v>
      </c>
      <c r="AA73">
        <v>43</v>
      </c>
      <c r="AB73">
        <v>13</v>
      </c>
      <c r="AC73">
        <v>2</v>
      </c>
      <c r="AD73" s="2">
        <v>0.96599999999999997</v>
      </c>
      <c r="AE73" s="2">
        <f t="shared" si="1"/>
        <v>0.57800000000000007</v>
      </c>
    </row>
    <row r="74" spans="1:36" x14ac:dyDescent="0.3">
      <c r="A74" s="18" t="s">
        <v>427</v>
      </c>
      <c r="B74" s="18" t="s">
        <v>428</v>
      </c>
      <c r="C74" t="s">
        <v>54</v>
      </c>
      <c r="D74" t="s">
        <v>148</v>
      </c>
      <c r="E74" s="11" t="s">
        <v>63</v>
      </c>
      <c r="F74" s="2">
        <v>0.2</v>
      </c>
      <c r="G74">
        <v>150</v>
      </c>
      <c r="H74">
        <v>116</v>
      </c>
      <c r="I74">
        <v>330</v>
      </c>
      <c r="J74">
        <v>30</v>
      </c>
      <c r="K74">
        <v>66</v>
      </c>
      <c r="L74">
        <v>6</v>
      </c>
      <c r="M74">
        <v>1</v>
      </c>
      <c r="N74">
        <v>1</v>
      </c>
      <c r="O74">
        <v>26</v>
      </c>
      <c r="P74">
        <v>77</v>
      </c>
      <c r="Q74" s="2">
        <v>0.23300000000000001</v>
      </c>
      <c r="R74">
        <v>46</v>
      </c>
      <c r="S74">
        <v>4</v>
      </c>
      <c r="T74">
        <v>96</v>
      </c>
      <c r="U74">
        <v>1</v>
      </c>
      <c r="V74" s="2">
        <v>0.30399999999999999</v>
      </c>
      <c r="W74">
        <v>1</v>
      </c>
      <c r="X74">
        <v>6</v>
      </c>
      <c r="Y74">
        <v>4</v>
      </c>
      <c r="Z74">
        <v>4</v>
      </c>
      <c r="AA74">
        <v>425</v>
      </c>
      <c r="AB74">
        <v>20</v>
      </c>
      <c r="AC74">
        <v>12</v>
      </c>
      <c r="AD74" s="2">
        <v>0.97399999999999998</v>
      </c>
      <c r="AE74" s="2">
        <f t="shared" si="1"/>
        <v>0.53700000000000003</v>
      </c>
    </row>
    <row r="75" spans="1:36" x14ac:dyDescent="0.3">
      <c r="A75" s="18" t="s">
        <v>429</v>
      </c>
      <c r="B75" s="18" t="s">
        <v>430</v>
      </c>
      <c r="C75" t="s">
        <v>44</v>
      </c>
      <c r="D75" t="s">
        <v>149</v>
      </c>
      <c r="E75" s="11" t="s">
        <v>66</v>
      </c>
      <c r="F75" s="2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s="2">
        <v>0</v>
      </c>
      <c r="R75">
        <v>0</v>
      </c>
      <c r="S75">
        <v>0</v>
      </c>
      <c r="T75">
        <v>0</v>
      </c>
      <c r="U75">
        <v>0</v>
      </c>
      <c r="V75" s="2">
        <v>0</v>
      </c>
      <c r="W75">
        <v>0</v>
      </c>
      <c r="X75">
        <v>0</v>
      </c>
      <c r="Y75">
        <v>0</v>
      </c>
      <c r="Z75">
        <v>0</v>
      </c>
      <c r="AA75">
        <v>10</v>
      </c>
      <c r="AB75">
        <v>62</v>
      </c>
      <c r="AC75">
        <v>8</v>
      </c>
      <c r="AD75" s="2">
        <v>0.9</v>
      </c>
      <c r="AE75" s="2">
        <f t="shared" si="1"/>
        <v>0</v>
      </c>
    </row>
    <row r="76" spans="1:36" x14ac:dyDescent="0.3">
      <c r="A76" s="18" t="s">
        <v>431</v>
      </c>
      <c r="B76" s="18" t="s">
        <v>432</v>
      </c>
      <c r="C76" t="s">
        <v>68</v>
      </c>
      <c r="D76" t="s">
        <v>150</v>
      </c>
      <c r="E76" s="11" t="s">
        <v>151</v>
      </c>
      <c r="F76" s="2">
        <v>0</v>
      </c>
      <c r="G76">
        <v>82</v>
      </c>
      <c r="H76">
        <v>2</v>
      </c>
      <c r="I76">
        <v>7</v>
      </c>
      <c r="J76">
        <v>18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 s="2">
        <v>0</v>
      </c>
      <c r="R76">
        <v>0</v>
      </c>
      <c r="S76">
        <v>0</v>
      </c>
      <c r="T76">
        <v>2</v>
      </c>
      <c r="U76">
        <v>0</v>
      </c>
      <c r="V76" s="2">
        <v>0</v>
      </c>
      <c r="W76">
        <v>0</v>
      </c>
      <c r="X76">
        <v>0</v>
      </c>
      <c r="Y76">
        <v>2</v>
      </c>
      <c r="Z76">
        <v>5</v>
      </c>
      <c r="AA76">
        <v>9</v>
      </c>
      <c r="AB76">
        <v>0</v>
      </c>
      <c r="AC76">
        <v>0</v>
      </c>
      <c r="AD76" s="2">
        <v>1</v>
      </c>
      <c r="AE76" s="2">
        <f t="shared" si="1"/>
        <v>0</v>
      </c>
    </row>
    <row r="77" spans="1:36" x14ac:dyDescent="0.3">
      <c r="A77" s="18" t="s">
        <v>433</v>
      </c>
      <c r="B77" s="18" t="s">
        <v>432</v>
      </c>
      <c r="C77" t="s">
        <v>68</v>
      </c>
      <c r="D77" t="s">
        <v>150</v>
      </c>
      <c r="E77" s="11">
        <v>2022</v>
      </c>
      <c r="F77" s="2">
        <v>0.25</v>
      </c>
      <c r="G77">
        <v>51</v>
      </c>
      <c r="H77">
        <v>2</v>
      </c>
      <c r="I77">
        <v>4</v>
      </c>
      <c r="J77">
        <v>17</v>
      </c>
      <c r="K77">
        <v>1</v>
      </c>
      <c r="L77">
        <v>0</v>
      </c>
      <c r="M77">
        <v>1</v>
      </c>
      <c r="N77">
        <v>0</v>
      </c>
      <c r="O77">
        <v>0</v>
      </c>
      <c r="P77">
        <v>3</v>
      </c>
      <c r="Q77" s="2">
        <v>0.75</v>
      </c>
      <c r="R77">
        <v>0</v>
      </c>
      <c r="S77">
        <v>0</v>
      </c>
      <c r="T77">
        <v>1</v>
      </c>
      <c r="U77">
        <v>0</v>
      </c>
      <c r="V77" s="2">
        <v>0.25</v>
      </c>
      <c r="W77">
        <v>0</v>
      </c>
      <c r="X77">
        <v>0</v>
      </c>
      <c r="Y77">
        <v>2</v>
      </c>
      <c r="Z77">
        <v>3</v>
      </c>
      <c r="AA77">
        <v>3</v>
      </c>
      <c r="AB77">
        <v>0</v>
      </c>
      <c r="AC77">
        <v>0</v>
      </c>
      <c r="AD77" s="2">
        <v>1</v>
      </c>
      <c r="AE77" s="2">
        <f t="shared" si="1"/>
        <v>1</v>
      </c>
    </row>
    <row r="78" spans="1:36" x14ac:dyDescent="0.3">
      <c r="A78" s="18" t="s">
        <v>434</v>
      </c>
      <c r="B78" s="18" t="s">
        <v>435</v>
      </c>
      <c r="C78" t="s">
        <v>42</v>
      </c>
      <c r="D78" t="s">
        <v>57</v>
      </c>
      <c r="E78" s="11" t="s">
        <v>152</v>
      </c>
      <c r="F78" s="2">
        <v>0.30099999999999999</v>
      </c>
      <c r="G78">
        <v>115</v>
      </c>
      <c r="H78">
        <v>115</v>
      </c>
      <c r="I78">
        <v>349</v>
      </c>
      <c r="J78">
        <v>58</v>
      </c>
      <c r="K78">
        <v>105</v>
      </c>
      <c r="L78">
        <v>22</v>
      </c>
      <c r="M78">
        <v>0</v>
      </c>
      <c r="N78">
        <v>20</v>
      </c>
      <c r="O78">
        <v>73</v>
      </c>
      <c r="P78">
        <v>187</v>
      </c>
      <c r="Q78" s="2">
        <v>0.53600000000000003</v>
      </c>
      <c r="R78">
        <v>39</v>
      </c>
      <c r="S78">
        <v>8</v>
      </c>
      <c r="T78">
        <v>47</v>
      </c>
      <c r="U78">
        <v>4</v>
      </c>
      <c r="V78" s="2">
        <v>0.378</v>
      </c>
      <c r="W78">
        <v>6</v>
      </c>
      <c r="X78">
        <v>4</v>
      </c>
      <c r="Y78">
        <v>5</v>
      </c>
      <c r="Z78">
        <v>12</v>
      </c>
      <c r="AA78">
        <v>513</v>
      </c>
      <c r="AB78">
        <v>67</v>
      </c>
      <c r="AC78">
        <v>14</v>
      </c>
      <c r="AD78" s="2">
        <v>0.97599999999999998</v>
      </c>
      <c r="AE78" s="2">
        <f t="shared" si="1"/>
        <v>0.91400000000000003</v>
      </c>
    </row>
    <row r="79" spans="1:36" x14ac:dyDescent="0.3">
      <c r="A79" s="18" t="s">
        <v>371</v>
      </c>
      <c r="B79" s="18" t="s">
        <v>436</v>
      </c>
      <c r="C79" t="s">
        <v>44</v>
      </c>
      <c r="D79" t="s">
        <v>153</v>
      </c>
      <c r="E79" s="11" t="s">
        <v>75</v>
      </c>
      <c r="F79" s="2">
        <v>0</v>
      </c>
      <c r="G79">
        <v>30</v>
      </c>
      <c r="H79">
        <v>17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 s="2">
        <v>0</v>
      </c>
      <c r="R79">
        <v>0</v>
      </c>
      <c r="S79">
        <v>0</v>
      </c>
      <c r="T79">
        <v>0</v>
      </c>
      <c r="U79">
        <v>0</v>
      </c>
      <c r="V79" s="2">
        <v>0</v>
      </c>
      <c r="W79">
        <v>0</v>
      </c>
      <c r="X79">
        <v>0</v>
      </c>
      <c r="Y79">
        <v>0</v>
      </c>
      <c r="Z79">
        <v>0</v>
      </c>
      <c r="AA79">
        <v>2</v>
      </c>
      <c r="AB79">
        <v>14</v>
      </c>
      <c r="AC79">
        <v>1</v>
      </c>
      <c r="AD79" s="2">
        <v>0.94099999999999995</v>
      </c>
      <c r="AE79" s="2">
        <f t="shared" si="1"/>
        <v>0</v>
      </c>
    </row>
    <row r="80" spans="1:36" x14ac:dyDescent="0.3">
      <c r="A80" s="18" t="s">
        <v>437</v>
      </c>
      <c r="B80" s="18" t="s">
        <v>438</v>
      </c>
      <c r="C80" t="s">
        <v>54</v>
      </c>
      <c r="D80" t="s">
        <v>154</v>
      </c>
      <c r="E80" s="11" t="s">
        <v>155</v>
      </c>
      <c r="F80" s="2">
        <v>0.18099999999999999</v>
      </c>
      <c r="G80">
        <v>49</v>
      </c>
      <c r="H80">
        <v>0</v>
      </c>
      <c r="I80">
        <v>83</v>
      </c>
      <c r="J80">
        <v>9</v>
      </c>
      <c r="K80">
        <v>15</v>
      </c>
      <c r="L80">
        <v>2</v>
      </c>
      <c r="M80">
        <v>1</v>
      </c>
      <c r="N80">
        <v>0</v>
      </c>
      <c r="O80">
        <v>7</v>
      </c>
      <c r="P80">
        <v>19</v>
      </c>
      <c r="Q80" s="2">
        <v>0.22900000000000001</v>
      </c>
      <c r="R80">
        <v>11</v>
      </c>
      <c r="S80">
        <v>0</v>
      </c>
      <c r="T80">
        <v>13</v>
      </c>
      <c r="U80">
        <v>0</v>
      </c>
      <c r="V80" s="2">
        <v>0.27700000000000002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 s="2">
        <v>0</v>
      </c>
      <c r="AE80" s="2">
        <f t="shared" si="1"/>
        <v>0.50600000000000001</v>
      </c>
    </row>
    <row r="81" spans="1:36" x14ac:dyDescent="0.3">
      <c r="A81" s="18" t="s">
        <v>339</v>
      </c>
      <c r="B81" s="18" t="s">
        <v>439</v>
      </c>
      <c r="C81" t="s">
        <v>64</v>
      </c>
      <c r="D81" t="s">
        <v>94</v>
      </c>
      <c r="E81" s="11" t="s">
        <v>134</v>
      </c>
      <c r="F81" s="2">
        <v>0.19900000000000001</v>
      </c>
      <c r="G81">
        <v>213</v>
      </c>
      <c r="H81">
        <v>200</v>
      </c>
      <c r="I81">
        <v>371</v>
      </c>
      <c r="J81">
        <v>57</v>
      </c>
      <c r="K81">
        <v>74</v>
      </c>
      <c r="L81">
        <v>4</v>
      </c>
      <c r="M81">
        <v>1</v>
      </c>
      <c r="N81">
        <v>2</v>
      </c>
      <c r="O81">
        <v>11</v>
      </c>
      <c r="P81">
        <v>86</v>
      </c>
      <c r="Q81" s="2">
        <v>0.23200000000000001</v>
      </c>
      <c r="R81">
        <v>22</v>
      </c>
      <c r="S81">
        <v>6</v>
      </c>
      <c r="T81">
        <v>113</v>
      </c>
      <c r="U81">
        <v>0</v>
      </c>
      <c r="V81" s="2">
        <v>0.25600000000000001</v>
      </c>
      <c r="W81">
        <v>0</v>
      </c>
      <c r="X81">
        <v>6</v>
      </c>
      <c r="Y81">
        <v>26</v>
      </c>
      <c r="Z81">
        <v>36</v>
      </c>
      <c r="AA81">
        <v>247</v>
      </c>
      <c r="AB81">
        <v>17</v>
      </c>
      <c r="AC81">
        <v>10</v>
      </c>
      <c r="AD81" s="2">
        <v>0.96399999999999997</v>
      </c>
      <c r="AE81" s="2">
        <f t="shared" si="1"/>
        <v>0.48799999999999999</v>
      </c>
    </row>
    <row r="82" spans="1:36" x14ac:dyDescent="0.3">
      <c r="A82" s="18" t="s">
        <v>440</v>
      </c>
      <c r="B82" s="18" t="s">
        <v>439</v>
      </c>
      <c r="C82" t="s">
        <v>156</v>
      </c>
      <c r="D82" t="s">
        <v>157</v>
      </c>
      <c r="E82" s="11" t="s">
        <v>100</v>
      </c>
      <c r="F82" s="2">
        <v>0.33200000000000002</v>
      </c>
      <c r="G82">
        <v>247</v>
      </c>
      <c r="H82">
        <v>247</v>
      </c>
      <c r="I82">
        <v>767</v>
      </c>
      <c r="J82">
        <v>140</v>
      </c>
      <c r="K82">
        <v>255</v>
      </c>
      <c r="L82">
        <v>55</v>
      </c>
      <c r="M82">
        <v>21</v>
      </c>
      <c r="N82">
        <v>16</v>
      </c>
      <c r="O82">
        <v>159</v>
      </c>
      <c r="P82">
        <v>400</v>
      </c>
      <c r="Q82" s="2">
        <v>0.52200000000000002</v>
      </c>
      <c r="R82">
        <v>51</v>
      </c>
      <c r="S82">
        <v>14</v>
      </c>
      <c r="T82">
        <v>75</v>
      </c>
      <c r="U82">
        <v>2</v>
      </c>
      <c r="V82" s="2">
        <v>0.38100000000000001</v>
      </c>
      <c r="W82">
        <v>8</v>
      </c>
      <c r="X82">
        <v>14</v>
      </c>
      <c r="Y82">
        <v>81</v>
      </c>
      <c r="Z82">
        <v>102</v>
      </c>
      <c r="AA82">
        <v>253</v>
      </c>
      <c r="AB82">
        <v>549</v>
      </c>
      <c r="AC82">
        <v>55</v>
      </c>
      <c r="AD82" s="2">
        <v>0.93600000000000005</v>
      </c>
      <c r="AE82" s="2">
        <f t="shared" si="1"/>
        <v>0.90300000000000002</v>
      </c>
    </row>
    <row r="83" spans="1:36" x14ac:dyDescent="0.3">
      <c r="A83" s="18" t="s">
        <v>441</v>
      </c>
      <c r="B83" s="18" t="s">
        <v>442</v>
      </c>
      <c r="C83" t="s">
        <v>47</v>
      </c>
      <c r="D83" t="s">
        <v>158</v>
      </c>
      <c r="E83" s="11" t="s">
        <v>159</v>
      </c>
      <c r="F83" s="2">
        <v>0.17899999999999999</v>
      </c>
      <c r="G83">
        <v>82</v>
      </c>
      <c r="H83">
        <v>51</v>
      </c>
      <c r="I83">
        <v>156</v>
      </c>
      <c r="J83">
        <v>16</v>
      </c>
      <c r="K83">
        <v>28</v>
      </c>
      <c r="L83">
        <v>7</v>
      </c>
      <c r="M83">
        <v>0</v>
      </c>
      <c r="N83">
        <v>5</v>
      </c>
      <c r="O83">
        <v>19</v>
      </c>
      <c r="P83">
        <v>50</v>
      </c>
      <c r="Q83" s="2">
        <v>0.32100000000000001</v>
      </c>
      <c r="R83">
        <v>15</v>
      </c>
      <c r="S83">
        <v>7</v>
      </c>
      <c r="T83">
        <v>31</v>
      </c>
      <c r="U83">
        <v>0</v>
      </c>
      <c r="V83" s="2">
        <v>0.28100000000000003</v>
      </c>
      <c r="W83">
        <v>0</v>
      </c>
      <c r="X83">
        <v>2</v>
      </c>
      <c r="Y83">
        <v>1</v>
      </c>
      <c r="Z83">
        <v>1</v>
      </c>
      <c r="AA83">
        <v>336</v>
      </c>
      <c r="AB83">
        <v>12</v>
      </c>
      <c r="AC83">
        <v>9</v>
      </c>
      <c r="AD83" s="2">
        <v>0.97499999999999998</v>
      </c>
      <c r="AE83" s="2">
        <f t="shared" si="1"/>
        <v>0.60200000000000009</v>
      </c>
    </row>
    <row r="84" spans="1:36" x14ac:dyDescent="0.3">
      <c r="A84" s="18" t="s">
        <v>390</v>
      </c>
      <c r="B84" s="18" t="s">
        <v>443</v>
      </c>
      <c r="C84" t="s">
        <v>64</v>
      </c>
      <c r="D84" t="s">
        <v>160</v>
      </c>
      <c r="E84" s="11" t="s">
        <v>39</v>
      </c>
      <c r="F84" s="2">
        <v>0.24099999999999999</v>
      </c>
      <c r="G84">
        <v>58</v>
      </c>
      <c r="H84">
        <v>21</v>
      </c>
      <c r="I84">
        <v>87</v>
      </c>
      <c r="J84">
        <v>10</v>
      </c>
      <c r="K84">
        <v>21</v>
      </c>
      <c r="L84">
        <v>6</v>
      </c>
      <c r="M84">
        <v>0</v>
      </c>
      <c r="N84">
        <v>3</v>
      </c>
      <c r="O84">
        <v>16</v>
      </c>
      <c r="P84">
        <v>36</v>
      </c>
      <c r="Q84" s="2">
        <v>0.41399999999999998</v>
      </c>
      <c r="R84">
        <v>8</v>
      </c>
      <c r="S84">
        <v>0</v>
      </c>
      <c r="T84">
        <v>18</v>
      </c>
      <c r="U84">
        <v>0</v>
      </c>
      <c r="V84" s="2">
        <v>0.30199999999999999</v>
      </c>
      <c r="W84">
        <v>1</v>
      </c>
      <c r="X84">
        <v>1</v>
      </c>
      <c r="Y84">
        <v>3</v>
      </c>
      <c r="Z84">
        <v>3</v>
      </c>
      <c r="AA84">
        <v>25</v>
      </c>
      <c r="AB84">
        <v>0</v>
      </c>
      <c r="AC84">
        <v>0</v>
      </c>
      <c r="AD84" s="2">
        <v>1</v>
      </c>
      <c r="AE84" s="2">
        <f t="shared" si="1"/>
        <v>0.71599999999999997</v>
      </c>
    </row>
    <row r="85" spans="1:36" x14ac:dyDescent="0.3">
      <c r="A85" s="18" t="s">
        <v>444</v>
      </c>
      <c r="B85" s="18" t="s">
        <v>445</v>
      </c>
      <c r="C85" t="s">
        <v>58</v>
      </c>
      <c r="D85" t="s">
        <v>123</v>
      </c>
      <c r="E85" s="11">
        <v>1986</v>
      </c>
      <c r="F85" s="2">
        <v>0.2</v>
      </c>
      <c r="G85">
        <v>29</v>
      </c>
      <c r="H85">
        <v>0</v>
      </c>
      <c r="I85">
        <v>60</v>
      </c>
      <c r="J85">
        <v>12</v>
      </c>
      <c r="K85">
        <v>12</v>
      </c>
      <c r="L85">
        <v>0</v>
      </c>
      <c r="M85">
        <v>0</v>
      </c>
      <c r="N85">
        <v>2</v>
      </c>
      <c r="O85">
        <v>10</v>
      </c>
      <c r="P85">
        <v>18</v>
      </c>
      <c r="Q85" s="2">
        <v>0.3</v>
      </c>
      <c r="R85">
        <v>6</v>
      </c>
      <c r="S85">
        <v>0</v>
      </c>
      <c r="T85">
        <v>11</v>
      </c>
      <c r="U85">
        <v>0</v>
      </c>
      <c r="V85" s="2">
        <v>0.27300000000000002</v>
      </c>
      <c r="W85">
        <v>0</v>
      </c>
      <c r="X85">
        <v>0</v>
      </c>
      <c r="Y85">
        <v>3</v>
      </c>
      <c r="Z85">
        <v>3</v>
      </c>
      <c r="AA85">
        <v>27</v>
      </c>
      <c r="AB85">
        <v>2</v>
      </c>
      <c r="AC85">
        <v>2</v>
      </c>
      <c r="AD85" s="2">
        <v>0.93500000000000005</v>
      </c>
      <c r="AE85" s="2">
        <f t="shared" si="1"/>
        <v>0.57299999999999995</v>
      </c>
    </row>
    <row r="86" spans="1:36" x14ac:dyDescent="0.3">
      <c r="A86" s="24" t="s">
        <v>703</v>
      </c>
      <c r="B86" s="24" t="s">
        <v>446</v>
      </c>
      <c r="C86" s="25" t="s">
        <v>64</v>
      </c>
      <c r="D86" s="25" t="s">
        <v>731</v>
      </c>
      <c r="E86" s="26">
        <v>1999</v>
      </c>
      <c r="F86" s="27">
        <v>0</v>
      </c>
      <c r="G86" s="25">
        <v>4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7">
        <v>0</v>
      </c>
      <c r="R86" s="25">
        <v>0</v>
      </c>
      <c r="S86" s="25">
        <v>0</v>
      </c>
      <c r="T86" s="25">
        <v>0</v>
      </c>
      <c r="U86" s="25">
        <v>0</v>
      </c>
      <c r="V86" s="27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7">
        <v>0</v>
      </c>
      <c r="AE86" s="27">
        <f t="shared" si="1"/>
        <v>0</v>
      </c>
      <c r="AF86" s="25"/>
      <c r="AG86" s="25"/>
      <c r="AH86" s="25"/>
      <c r="AI86" s="25"/>
      <c r="AJ86" s="25"/>
    </row>
    <row r="87" spans="1:36" x14ac:dyDescent="0.3">
      <c r="A87" s="18" t="s">
        <v>447</v>
      </c>
      <c r="B87" s="18" t="s">
        <v>448</v>
      </c>
      <c r="C87" t="s">
        <v>47</v>
      </c>
      <c r="D87" t="s">
        <v>161</v>
      </c>
      <c r="E87" s="11" t="s">
        <v>102</v>
      </c>
      <c r="F87" s="2">
        <v>0.186</v>
      </c>
      <c r="G87">
        <v>24</v>
      </c>
      <c r="H87">
        <v>19</v>
      </c>
      <c r="I87">
        <v>43</v>
      </c>
      <c r="J87">
        <v>10</v>
      </c>
      <c r="K87">
        <v>8</v>
      </c>
      <c r="L87">
        <v>4</v>
      </c>
      <c r="M87">
        <v>0</v>
      </c>
      <c r="N87">
        <v>0</v>
      </c>
      <c r="O87">
        <v>3</v>
      </c>
      <c r="P87">
        <v>12</v>
      </c>
      <c r="Q87" s="2">
        <v>0.27900000000000003</v>
      </c>
      <c r="R87">
        <v>5</v>
      </c>
      <c r="S87">
        <v>3</v>
      </c>
      <c r="T87">
        <v>8</v>
      </c>
      <c r="U87">
        <v>0</v>
      </c>
      <c r="V87" s="2">
        <v>0.314</v>
      </c>
      <c r="W87">
        <v>0</v>
      </c>
      <c r="X87">
        <v>1</v>
      </c>
      <c r="Y87">
        <v>0</v>
      </c>
      <c r="Z87">
        <v>0</v>
      </c>
      <c r="AA87">
        <v>25</v>
      </c>
      <c r="AB87">
        <v>26</v>
      </c>
      <c r="AC87">
        <v>0</v>
      </c>
      <c r="AD87" s="2">
        <v>1</v>
      </c>
      <c r="AE87" s="2">
        <f t="shared" si="1"/>
        <v>0.59299999999999997</v>
      </c>
    </row>
    <row r="88" spans="1:36" x14ac:dyDescent="0.3">
      <c r="A88" s="18" t="s">
        <v>449</v>
      </c>
      <c r="B88" s="18" t="s">
        <v>450</v>
      </c>
      <c r="C88" t="s">
        <v>47</v>
      </c>
      <c r="D88" t="s">
        <v>160</v>
      </c>
      <c r="E88" s="11" t="s">
        <v>162</v>
      </c>
      <c r="F88" s="2">
        <v>0.22500000000000001</v>
      </c>
      <c r="G88">
        <v>121</v>
      </c>
      <c r="H88">
        <v>55</v>
      </c>
      <c r="I88">
        <v>173</v>
      </c>
      <c r="J88">
        <v>33</v>
      </c>
      <c r="K88">
        <v>39</v>
      </c>
      <c r="L88">
        <v>8</v>
      </c>
      <c r="M88">
        <v>2</v>
      </c>
      <c r="N88">
        <v>6</v>
      </c>
      <c r="O88">
        <v>32</v>
      </c>
      <c r="P88">
        <v>69</v>
      </c>
      <c r="Q88" s="2">
        <v>0.39900000000000002</v>
      </c>
      <c r="R88">
        <v>26</v>
      </c>
      <c r="S88">
        <v>9</v>
      </c>
      <c r="T88">
        <v>45</v>
      </c>
      <c r="U88">
        <v>0</v>
      </c>
      <c r="V88" s="2">
        <v>0.35099999999999998</v>
      </c>
      <c r="W88">
        <v>3</v>
      </c>
      <c r="X88">
        <v>2</v>
      </c>
      <c r="Y88">
        <v>11</v>
      </c>
      <c r="Z88">
        <v>13</v>
      </c>
      <c r="AA88">
        <v>33</v>
      </c>
      <c r="AB88">
        <v>6</v>
      </c>
      <c r="AC88">
        <v>2</v>
      </c>
      <c r="AD88" s="2">
        <v>0.95099999999999996</v>
      </c>
      <c r="AE88" s="2">
        <f t="shared" si="1"/>
        <v>0.75</v>
      </c>
    </row>
    <row r="89" spans="1:36" x14ac:dyDescent="0.3">
      <c r="A89" s="18" t="s">
        <v>451</v>
      </c>
      <c r="B89" s="18" t="s">
        <v>452</v>
      </c>
      <c r="C89" t="s">
        <v>64</v>
      </c>
      <c r="D89" t="s">
        <v>99</v>
      </c>
      <c r="E89" s="11">
        <v>1999</v>
      </c>
      <c r="F89" s="2">
        <v>0</v>
      </c>
      <c r="G89">
        <v>48</v>
      </c>
      <c r="H89">
        <v>0</v>
      </c>
      <c r="I89">
        <v>0</v>
      </c>
      <c r="J89">
        <v>20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 s="2">
        <v>0</v>
      </c>
      <c r="R89">
        <v>1</v>
      </c>
      <c r="S89">
        <v>0</v>
      </c>
      <c r="T89">
        <v>0</v>
      </c>
      <c r="U89">
        <v>0</v>
      </c>
      <c r="V89" s="2">
        <v>1</v>
      </c>
      <c r="W89">
        <v>0</v>
      </c>
      <c r="X89">
        <v>0</v>
      </c>
      <c r="Y89">
        <v>9</v>
      </c>
      <c r="Z89">
        <v>13</v>
      </c>
      <c r="AA89">
        <v>0</v>
      </c>
      <c r="AB89">
        <v>0</v>
      </c>
      <c r="AC89">
        <v>0</v>
      </c>
      <c r="AD89" s="2">
        <v>0</v>
      </c>
      <c r="AE89" s="2">
        <f t="shared" si="1"/>
        <v>1</v>
      </c>
    </row>
    <row r="90" spans="1:36" x14ac:dyDescent="0.3">
      <c r="A90" s="18" t="s">
        <v>453</v>
      </c>
      <c r="B90" s="18" t="s">
        <v>454</v>
      </c>
      <c r="C90" t="s">
        <v>58</v>
      </c>
      <c r="D90" t="s">
        <v>99</v>
      </c>
      <c r="E90" s="11">
        <v>2000</v>
      </c>
      <c r="F90" s="2">
        <v>9.5000000000000001E-2</v>
      </c>
      <c r="G90">
        <v>16</v>
      </c>
      <c r="H90">
        <v>7</v>
      </c>
      <c r="I90">
        <v>21</v>
      </c>
      <c r="J90">
        <v>1</v>
      </c>
      <c r="K90">
        <v>2</v>
      </c>
      <c r="L90">
        <v>0</v>
      </c>
      <c r="M90">
        <v>0</v>
      </c>
      <c r="N90">
        <v>0</v>
      </c>
      <c r="O90">
        <v>1</v>
      </c>
      <c r="P90">
        <v>2</v>
      </c>
      <c r="Q90" s="2">
        <v>9.5000000000000001E-2</v>
      </c>
      <c r="R90">
        <v>2</v>
      </c>
      <c r="S90">
        <v>0</v>
      </c>
      <c r="T90">
        <v>8</v>
      </c>
      <c r="U90">
        <v>0</v>
      </c>
      <c r="V90" s="2">
        <v>0.17399999999999999</v>
      </c>
      <c r="W90">
        <v>0</v>
      </c>
      <c r="X90">
        <v>1</v>
      </c>
      <c r="Y90">
        <v>0</v>
      </c>
      <c r="Z90">
        <v>0</v>
      </c>
      <c r="AA90">
        <v>20</v>
      </c>
      <c r="AB90">
        <v>6</v>
      </c>
      <c r="AC90">
        <v>0</v>
      </c>
      <c r="AD90" s="2">
        <v>1</v>
      </c>
      <c r="AE90" s="2">
        <f t="shared" si="1"/>
        <v>0.26900000000000002</v>
      </c>
    </row>
    <row r="91" spans="1:36" x14ac:dyDescent="0.3">
      <c r="A91" s="18" t="s">
        <v>455</v>
      </c>
      <c r="B91" s="18" t="s">
        <v>456</v>
      </c>
      <c r="C91" t="s">
        <v>47</v>
      </c>
      <c r="D91" t="s">
        <v>163</v>
      </c>
      <c r="E91" s="11">
        <v>2023</v>
      </c>
      <c r="F91" s="2">
        <v>0.29099999999999998</v>
      </c>
      <c r="G91">
        <v>40</v>
      </c>
      <c r="H91">
        <v>30</v>
      </c>
      <c r="I91">
        <v>86</v>
      </c>
      <c r="J91">
        <v>22</v>
      </c>
      <c r="K91">
        <v>25</v>
      </c>
      <c r="L91">
        <v>3</v>
      </c>
      <c r="M91">
        <v>2</v>
      </c>
      <c r="N91">
        <v>1</v>
      </c>
      <c r="O91">
        <v>9</v>
      </c>
      <c r="P91">
        <v>35</v>
      </c>
      <c r="Q91" s="2">
        <v>0.40699999999999997</v>
      </c>
      <c r="R91">
        <v>20</v>
      </c>
      <c r="S91">
        <v>5</v>
      </c>
      <c r="T91">
        <v>14</v>
      </c>
      <c r="U91">
        <v>0</v>
      </c>
      <c r="V91" s="2">
        <v>0.45</v>
      </c>
      <c r="W91">
        <v>0</v>
      </c>
      <c r="X91">
        <v>0</v>
      </c>
      <c r="Y91">
        <v>6</v>
      </c>
      <c r="Z91">
        <v>7</v>
      </c>
      <c r="AA91">
        <v>22</v>
      </c>
      <c r="AB91">
        <v>64</v>
      </c>
      <c r="AC91">
        <v>4</v>
      </c>
      <c r="AD91" s="2">
        <v>0.95599999999999996</v>
      </c>
      <c r="AE91" s="2">
        <f t="shared" si="1"/>
        <v>0.85699999999999998</v>
      </c>
    </row>
    <row r="92" spans="1:36" x14ac:dyDescent="0.3">
      <c r="A92" s="18" t="s">
        <v>457</v>
      </c>
      <c r="B92" s="18" t="s">
        <v>458</v>
      </c>
      <c r="C92" t="s">
        <v>44</v>
      </c>
      <c r="D92" t="s">
        <v>164</v>
      </c>
      <c r="E92" s="11" t="s">
        <v>117</v>
      </c>
      <c r="F92" s="2">
        <v>0</v>
      </c>
      <c r="G92">
        <v>29</v>
      </c>
      <c r="H92">
        <v>13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 s="2">
        <v>0</v>
      </c>
      <c r="R92">
        <v>0</v>
      </c>
      <c r="S92">
        <v>0</v>
      </c>
      <c r="T92">
        <v>0</v>
      </c>
      <c r="U92">
        <v>0</v>
      </c>
      <c r="V92" s="2">
        <v>0</v>
      </c>
      <c r="W92">
        <v>0</v>
      </c>
      <c r="X92">
        <v>0</v>
      </c>
      <c r="Y92">
        <v>0</v>
      </c>
      <c r="Z92">
        <v>0</v>
      </c>
      <c r="AA92">
        <v>8</v>
      </c>
      <c r="AB92">
        <v>27</v>
      </c>
      <c r="AC92">
        <v>1</v>
      </c>
      <c r="AD92" s="2">
        <v>0.97199999999999998</v>
      </c>
      <c r="AE92" s="2">
        <f t="shared" si="1"/>
        <v>0</v>
      </c>
    </row>
    <row r="93" spans="1:36" x14ac:dyDescent="0.3">
      <c r="A93" s="18" t="s">
        <v>459</v>
      </c>
      <c r="B93" s="18" t="s">
        <v>460</v>
      </c>
      <c r="C93" t="s">
        <v>64</v>
      </c>
      <c r="D93" t="s">
        <v>165</v>
      </c>
      <c r="E93" s="11">
        <v>2019</v>
      </c>
      <c r="F93" s="2">
        <v>0</v>
      </c>
      <c r="G93">
        <v>30</v>
      </c>
      <c r="H93">
        <v>2</v>
      </c>
      <c r="I93">
        <v>1</v>
      </c>
      <c r="J93">
        <v>5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 s="2">
        <v>0</v>
      </c>
      <c r="R93">
        <v>0</v>
      </c>
      <c r="S93">
        <v>0</v>
      </c>
      <c r="T93">
        <v>1</v>
      </c>
      <c r="U93">
        <v>0</v>
      </c>
      <c r="V93" s="2">
        <v>0</v>
      </c>
      <c r="W93">
        <v>0</v>
      </c>
      <c r="X93">
        <v>0</v>
      </c>
      <c r="Y93">
        <v>1</v>
      </c>
      <c r="Z93">
        <v>1</v>
      </c>
      <c r="AA93">
        <v>1</v>
      </c>
      <c r="AB93">
        <v>0</v>
      </c>
      <c r="AC93">
        <v>0</v>
      </c>
      <c r="AD93" s="2">
        <v>1</v>
      </c>
      <c r="AE93" s="2">
        <f t="shared" si="1"/>
        <v>0</v>
      </c>
    </row>
    <row r="94" spans="1:36" x14ac:dyDescent="0.3">
      <c r="A94" s="20" t="s">
        <v>717</v>
      </c>
      <c r="B94" s="20" t="s">
        <v>718</v>
      </c>
      <c r="C94" s="20" t="s">
        <v>64</v>
      </c>
      <c r="D94" s="20" t="s">
        <v>719</v>
      </c>
      <c r="E94" s="21">
        <v>1982</v>
      </c>
      <c r="F94" s="22"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  <c r="Q94" s="22">
        <v>0</v>
      </c>
      <c r="R94" s="23">
        <v>0</v>
      </c>
      <c r="S94" s="23">
        <v>0</v>
      </c>
      <c r="T94" s="23">
        <v>0</v>
      </c>
      <c r="U94" s="23">
        <v>0</v>
      </c>
      <c r="V94" s="22">
        <v>0</v>
      </c>
      <c r="W94" s="23">
        <v>0</v>
      </c>
      <c r="X94" s="23">
        <v>0</v>
      </c>
      <c r="Y94" s="23">
        <v>0</v>
      </c>
      <c r="Z94" s="23">
        <v>0</v>
      </c>
      <c r="AA94" s="23">
        <v>0</v>
      </c>
      <c r="AB94" s="23">
        <v>0</v>
      </c>
      <c r="AC94" s="23">
        <v>0</v>
      </c>
      <c r="AD94" s="22">
        <v>0</v>
      </c>
      <c r="AE94" s="22">
        <f t="shared" si="1"/>
        <v>0</v>
      </c>
      <c r="AF94" s="23"/>
      <c r="AG94" s="23"/>
      <c r="AH94" s="23"/>
      <c r="AI94" s="23"/>
      <c r="AJ94" s="23"/>
    </row>
    <row r="95" spans="1:36" x14ac:dyDescent="0.3">
      <c r="A95" s="20" t="s">
        <v>720</v>
      </c>
      <c r="B95" s="20" t="s">
        <v>718</v>
      </c>
      <c r="C95" s="20" t="s">
        <v>64</v>
      </c>
      <c r="D95" s="20" t="s">
        <v>719</v>
      </c>
      <c r="E95" s="21">
        <v>1982</v>
      </c>
      <c r="F95" s="22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2">
        <v>0</v>
      </c>
      <c r="R95" s="23">
        <v>0</v>
      </c>
      <c r="S95" s="23">
        <v>0</v>
      </c>
      <c r="T95" s="23">
        <v>0</v>
      </c>
      <c r="U95" s="23">
        <v>0</v>
      </c>
      <c r="V95" s="22">
        <v>0</v>
      </c>
      <c r="W95" s="23">
        <v>0</v>
      </c>
      <c r="X95" s="23">
        <v>0</v>
      </c>
      <c r="Y95" s="23">
        <v>0</v>
      </c>
      <c r="Z95" s="23">
        <v>0</v>
      </c>
      <c r="AA95" s="23">
        <v>0</v>
      </c>
      <c r="AB95" s="23">
        <v>0</v>
      </c>
      <c r="AC95" s="23">
        <v>0</v>
      </c>
      <c r="AD95" s="22">
        <v>0</v>
      </c>
      <c r="AE95" s="22">
        <f t="shared" si="1"/>
        <v>0</v>
      </c>
      <c r="AF95" s="23"/>
      <c r="AG95" s="23"/>
      <c r="AH95" s="23"/>
      <c r="AI95" s="23"/>
      <c r="AJ95" s="23"/>
    </row>
    <row r="96" spans="1:36" x14ac:dyDescent="0.3">
      <c r="A96" s="18" t="s">
        <v>461</v>
      </c>
      <c r="B96" s="18" t="s">
        <v>462</v>
      </c>
      <c r="C96" t="s">
        <v>54</v>
      </c>
      <c r="D96" t="s">
        <v>96</v>
      </c>
      <c r="E96" s="11">
        <v>1986</v>
      </c>
      <c r="F96" s="2">
        <v>0.11799999999999999</v>
      </c>
      <c r="G96">
        <v>20</v>
      </c>
      <c r="H96">
        <v>0</v>
      </c>
      <c r="I96">
        <v>34</v>
      </c>
      <c r="J96">
        <v>3</v>
      </c>
      <c r="K96">
        <v>4</v>
      </c>
      <c r="L96">
        <v>2</v>
      </c>
      <c r="M96">
        <v>0</v>
      </c>
      <c r="N96">
        <v>0</v>
      </c>
      <c r="O96">
        <v>3</v>
      </c>
      <c r="P96">
        <v>6</v>
      </c>
      <c r="Q96" s="2">
        <v>0.17599999999999999</v>
      </c>
      <c r="R96">
        <v>5</v>
      </c>
      <c r="S96">
        <v>0</v>
      </c>
      <c r="T96">
        <v>7</v>
      </c>
      <c r="U96">
        <v>0</v>
      </c>
      <c r="V96" s="2">
        <v>0.23100000000000001</v>
      </c>
      <c r="W96">
        <v>0</v>
      </c>
      <c r="X96">
        <v>0</v>
      </c>
      <c r="Y96">
        <v>0</v>
      </c>
      <c r="Z96">
        <v>0</v>
      </c>
      <c r="AA96">
        <v>55</v>
      </c>
      <c r="AB96">
        <v>3</v>
      </c>
      <c r="AC96">
        <v>3</v>
      </c>
      <c r="AD96" s="2">
        <v>0.95099999999999996</v>
      </c>
      <c r="AE96" s="2">
        <f t="shared" si="1"/>
        <v>0.40700000000000003</v>
      </c>
    </row>
    <row r="97" spans="1:36" x14ac:dyDescent="0.3">
      <c r="A97" s="18" t="s">
        <v>463</v>
      </c>
      <c r="B97" s="18" t="s">
        <v>464</v>
      </c>
      <c r="C97" t="s">
        <v>68</v>
      </c>
      <c r="D97" t="s">
        <v>166</v>
      </c>
      <c r="E97" s="26" t="s">
        <v>730</v>
      </c>
      <c r="F97" s="2">
        <v>0.30499999999999999</v>
      </c>
      <c r="G97">
        <v>255</v>
      </c>
      <c r="H97">
        <v>255</v>
      </c>
      <c r="I97">
        <v>730</v>
      </c>
      <c r="J97">
        <v>152</v>
      </c>
      <c r="K97">
        <v>223</v>
      </c>
      <c r="L97">
        <v>26</v>
      </c>
      <c r="M97">
        <v>14</v>
      </c>
      <c r="N97">
        <v>18</v>
      </c>
      <c r="O97">
        <v>111</v>
      </c>
      <c r="P97">
        <v>331</v>
      </c>
      <c r="Q97" s="2">
        <v>0.45300000000000001</v>
      </c>
      <c r="R97">
        <v>64</v>
      </c>
      <c r="S97">
        <v>13</v>
      </c>
      <c r="T97">
        <v>117</v>
      </c>
      <c r="U97">
        <v>0</v>
      </c>
      <c r="V97" s="2">
        <v>0.36899999999999999</v>
      </c>
      <c r="W97">
        <v>6</v>
      </c>
      <c r="X97">
        <v>23</v>
      </c>
      <c r="Y97">
        <v>75</v>
      </c>
      <c r="Z97">
        <v>86</v>
      </c>
      <c r="AA97">
        <v>317</v>
      </c>
      <c r="AB97">
        <v>101</v>
      </c>
      <c r="AC97">
        <v>27</v>
      </c>
      <c r="AD97" s="2">
        <v>0.93899999999999995</v>
      </c>
      <c r="AE97" s="2">
        <f t="shared" si="1"/>
        <v>0.82200000000000006</v>
      </c>
    </row>
    <row r="98" spans="1:36" x14ac:dyDescent="0.3">
      <c r="A98" s="18" t="s">
        <v>465</v>
      </c>
      <c r="B98" s="18" t="s">
        <v>466</v>
      </c>
      <c r="C98" t="s">
        <v>47</v>
      </c>
      <c r="D98" t="s">
        <v>115</v>
      </c>
      <c r="E98" s="11" t="s">
        <v>132</v>
      </c>
      <c r="F98" s="2">
        <v>0.30499999999999999</v>
      </c>
      <c r="G98">
        <v>118</v>
      </c>
      <c r="H98">
        <v>118</v>
      </c>
      <c r="I98">
        <v>334</v>
      </c>
      <c r="J98">
        <v>62</v>
      </c>
      <c r="K98">
        <v>102</v>
      </c>
      <c r="L98">
        <v>25</v>
      </c>
      <c r="M98">
        <v>3</v>
      </c>
      <c r="N98">
        <v>12</v>
      </c>
      <c r="O98">
        <v>66</v>
      </c>
      <c r="P98">
        <v>169</v>
      </c>
      <c r="Q98" s="2">
        <v>0.50600000000000001</v>
      </c>
      <c r="R98">
        <v>54</v>
      </c>
      <c r="S98">
        <v>21</v>
      </c>
      <c r="T98">
        <v>28</v>
      </c>
      <c r="U98">
        <v>1</v>
      </c>
      <c r="V98" s="2">
        <v>0.43099999999999999</v>
      </c>
      <c r="W98">
        <v>2</v>
      </c>
      <c r="X98">
        <v>0</v>
      </c>
      <c r="Y98">
        <v>10</v>
      </c>
      <c r="Z98">
        <v>13</v>
      </c>
      <c r="AA98">
        <v>148</v>
      </c>
      <c r="AB98">
        <v>230</v>
      </c>
      <c r="AC98">
        <v>33</v>
      </c>
      <c r="AD98" s="2">
        <v>0.92</v>
      </c>
      <c r="AE98" s="2">
        <f t="shared" si="1"/>
        <v>0.93700000000000006</v>
      </c>
    </row>
    <row r="99" spans="1:36" x14ac:dyDescent="0.3">
      <c r="A99" s="18" t="s">
        <v>467</v>
      </c>
      <c r="B99" s="18" t="s">
        <v>468</v>
      </c>
      <c r="C99" t="s">
        <v>167</v>
      </c>
      <c r="D99" t="s">
        <v>168</v>
      </c>
      <c r="E99" s="11" t="s">
        <v>169</v>
      </c>
      <c r="F99" s="2">
        <v>0.29099999999999998</v>
      </c>
      <c r="G99">
        <v>128</v>
      </c>
      <c r="H99">
        <v>0</v>
      </c>
      <c r="I99">
        <v>409</v>
      </c>
      <c r="J99">
        <v>77</v>
      </c>
      <c r="K99">
        <v>119</v>
      </c>
      <c r="L99">
        <v>10</v>
      </c>
      <c r="M99">
        <v>10</v>
      </c>
      <c r="N99">
        <v>11</v>
      </c>
      <c r="O99">
        <v>65</v>
      </c>
      <c r="P99">
        <v>182</v>
      </c>
      <c r="Q99" s="2">
        <v>0.44500000000000001</v>
      </c>
      <c r="R99">
        <v>39</v>
      </c>
      <c r="S99">
        <v>0</v>
      </c>
      <c r="T99">
        <v>50</v>
      </c>
      <c r="U99">
        <v>0</v>
      </c>
      <c r="V99" s="2">
        <v>0.35299999999999998</v>
      </c>
      <c r="W99">
        <v>0</v>
      </c>
      <c r="X99">
        <v>0</v>
      </c>
      <c r="Y99">
        <v>10</v>
      </c>
      <c r="Z99">
        <v>12</v>
      </c>
      <c r="AA99">
        <v>152</v>
      </c>
      <c r="AB99">
        <v>169</v>
      </c>
      <c r="AC99">
        <v>42</v>
      </c>
      <c r="AD99" s="2">
        <v>0.88400000000000001</v>
      </c>
      <c r="AE99" s="2">
        <f t="shared" si="1"/>
        <v>0.79800000000000004</v>
      </c>
    </row>
    <row r="100" spans="1:36" x14ac:dyDescent="0.3">
      <c r="A100" s="18" t="s">
        <v>469</v>
      </c>
      <c r="B100" s="18" t="s">
        <v>470</v>
      </c>
      <c r="C100" t="s">
        <v>44</v>
      </c>
      <c r="D100" t="s">
        <v>170</v>
      </c>
      <c r="E100" s="11" t="s">
        <v>171</v>
      </c>
      <c r="F100" s="2">
        <v>0</v>
      </c>
      <c r="G100">
        <v>3</v>
      </c>
      <c r="H100">
        <v>2</v>
      </c>
      <c r="I100">
        <v>0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s="2">
        <v>0</v>
      </c>
      <c r="R100">
        <v>0</v>
      </c>
      <c r="S100">
        <v>0</v>
      </c>
      <c r="T100">
        <v>0</v>
      </c>
      <c r="U100">
        <v>0</v>
      </c>
      <c r="V100" s="2">
        <v>0</v>
      </c>
      <c r="W100">
        <v>0</v>
      </c>
      <c r="X100">
        <v>0</v>
      </c>
      <c r="Y100">
        <v>0</v>
      </c>
      <c r="Z100">
        <v>0</v>
      </c>
      <c r="AA100">
        <v>4</v>
      </c>
      <c r="AB100">
        <v>36</v>
      </c>
      <c r="AC100">
        <v>5</v>
      </c>
      <c r="AD100" s="2">
        <v>0.88900000000000001</v>
      </c>
      <c r="AE100" s="2">
        <f t="shared" si="1"/>
        <v>0</v>
      </c>
    </row>
    <row r="101" spans="1:36" x14ac:dyDescent="0.3">
      <c r="A101" s="18" t="s">
        <v>471</v>
      </c>
      <c r="B101" s="18" t="s">
        <v>472</v>
      </c>
      <c r="C101" t="s">
        <v>47</v>
      </c>
      <c r="D101" t="s">
        <v>172</v>
      </c>
      <c r="E101" s="11">
        <v>2024</v>
      </c>
      <c r="F101" s="2">
        <v>0.29399999999999998</v>
      </c>
      <c r="G101">
        <v>53</v>
      </c>
      <c r="H101">
        <v>52</v>
      </c>
      <c r="I101">
        <v>136</v>
      </c>
      <c r="J101">
        <v>22</v>
      </c>
      <c r="K101">
        <v>40</v>
      </c>
      <c r="L101">
        <v>3</v>
      </c>
      <c r="M101">
        <v>0</v>
      </c>
      <c r="N101">
        <v>3</v>
      </c>
      <c r="O101">
        <v>26</v>
      </c>
      <c r="P101">
        <v>52</v>
      </c>
      <c r="Q101" s="2">
        <v>0.38200000000000001</v>
      </c>
      <c r="R101">
        <v>10</v>
      </c>
      <c r="S101">
        <v>1</v>
      </c>
      <c r="T101">
        <v>20</v>
      </c>
      <c r="U101">
        <v>2</v>
      </c>
      <c r="V101" s="2">
        <v>0.33800000000000002</v>
      </c>
      <c r="W101">
        <v>4</v>
      </c>
      <c r="X101">
        <v>2</v>
      </c>
      <c r="Y101">
        <v>2</v>
      </c>
      <c r="Z101">
        <v>3</v>
      </c>
      <c r="AA101">
        <v>72</v>
      </c>
      <c r="AB101">
        <v>81</v>
      </c>
      <c r="AC101">
        <v>6</v>
      </c>
      <c r="AD101" s="2">
        <v>0.96199999999999997</v>
      </c>
      <c r="AE101" s="2">
        <f t="shared" si="1"/>
        <v>0.72</v>
      </c>
    </row>
    <row r="102" spans="1:36" x14ac:dyDescent="0.3">
      <c r="A102" s="18" t="s">
        <v>473</v>
      </c>
      <c r="B102" s="18" t="s">
        <v>474</v>
      </c>
      <c r="C102" t="s">
        <v>5</v>
      </c>
      <c r="D102" t="s">
        <v>173</v>
      </c>
      <c r="E102" s="11" t="s">
        <v>100</v>
      </c>
      <c r="F102" s="2">
        <v>0.34100000000000003</v>
      </c>
      <c r="G102">
        <v>248</v>
      </c>
      <c r="H102">
        <v>246</v>
      </c>
      <c r="I102">
        <v>775</v>
      </c>
      <c r="J102">
        <v>114</v>
      </c>
      <c r="K102">
        <v>264</v>
      </c>
      <c r="L102">
        <v>35</v>
      </c>
      <c r="M102">
        <v>5</v>
      </c>
      <c r="N102">
        <v>1</v>
      </c>
      <c r="O102">
        <v>85</v>
      </c>
      <c r="P102">
        <v>312</v>
      </c>
      <c r="Q102" s="2">
        <v>0.40300000000000002</v>
      </c>
      <c r="R102">
        <v>39</v>
      </c>
      <c r="S102">
        <v>8</v>
      </c>
      <c r="T102">
        <v>70</v>
      </c>
      <c r="U102">
        <v>1</v>
      </c>
      <c r="V102" s="2">
        <v>0.376</v>
      </c>
      <c r="W102">
        <v>6</v>
      </c>
      <c r="X102">
        <v>38</v>
      </c>
      <c r="Y102">
        <v>12</v>
      </c>
      <c r="Z102">
        <v>17</v>
      </c>
      <c r="AA102">
        <v>448</v>
      </c>
      <c r="AB102">
        <v>373</v>
      </c>
      <c r="AC102">
        <v>54</v>
      </c>
      <c r="AD102" s="2">
        <v>0.93799999999999994</v>
      </c>
      <c r="AE102" s="2">
        <f t="shared" si="1"/>
        <v>0.77900000000000003</v>
      </c>
    </row>
    <row r="103" spans="1:36" x14ac:dyDescent="0.3">
      <c r="A103" s="18" t="s">
        <v>475</v>
      </c>
      <c r="B103" s="18" t="s">
        <v>476</v>
      </c>
      <c r="C103" t="s">
        <v>68</v>
      </c>
      <c r="D103" t="s">
        <v>174</v>
      </c>
      <c r="E103" s="11" t="s">
        <v>175</v>
      </c>
      <c r="F103" s="2">
        <v>0.29599999999999999</v>
      </c>
      <c r="G103">
        <v>218</v>
      </c>
      <c r="H103">
        <v>204</v>
      </c>
      <c r="I103">
        <v>598</v>
      </c>
      <c r="J103">
        <v>109</v>
      </c>
      <c r="K103">
        <v>177</v>
      </c>
      <c r="L103">
        <v>21</v>
      </c>
      <c r="M103">
        <v>9</v>
      </c>
      <c r="N103">
        <v>1</v>
      </c>
      <c r="O103">
        <v>59</v>
      </c>
      <c r="P103">
        <v>219</v>
      </c>
      <c r="Q103" s="2">
        <v>0.36599999999999999</v>
      </c>
      <c r="R103">
        <v>36</v>
      </c>
      <c r="S103">
        <v>6</v>
      </c>
      <c r="T103">
        <v>63</v>
      </c>
      <c r="U103">
        <v>0</v>
      </c>
      <c r="V103" s="2">
        <v>0.34100000000000003</v>
      </c>
      <c r="W103">
        <v>2</v>
      </c>
      <c r="X103">
        <v>15</v>
      </c>
      <c r="Y103">
        <v>46</v>
      </c>
      <c r="Z103">
        <v>53</v>
      </c>
      <c r="AA103">
        <v>314</v>
      </c>
      <c r="AB103">
        <v>237</v>
      </c>
      <c r="AC103">
        <v>23</v>
      </c>
      <c r="AD103" s="2">
        <v>0.96</v>
      </c>
      <c r="AE103" s="2">
        <f t="shared" si="1"/>
        <v>0.70700000000000007</v>
      </c>
    </row>
    <row r="104" spans="1:36" x14ac:dyDescent="0.3">
      <c r="A104" s="18" t="s">
        <v>702</v>
      </c>
      <c r="B104" s="18" t="s">
        <v>477</v>
      </c>
      <c r="C104" t="s">
        <v>64</v>
      </c>
      <c r="D104" t="s">
        <v>176</v>
      </c>
      <c r="E104" s="11">
        <v>1997</v>
      </c>
      <c r="F104" s="2">
        <v>0</v>
      </c>
      <c r="G104"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 s="2">
        <v>0</v>
      </c>
      <c r="R104">
        <v>0</v>
      </c>
      <c r="S104">
        <v>0</v>
      </c>
      <c r="T104">
        <v>0</v>
      </c>
      <c r="U104">
        <v>0</v>
      </c>
      <c r="V104" s="2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 s="2">
        <v>0</v>
      </c>
      <c r="AE104" s="2">
        <f t="shared" si="1"/>
        <v>0</v>
      </c>
    </row>
    <row r="105" spans="1:36" x14ac:dyDescent="0.3">
      <c r="A105" s="18" t="s">
        <v>478</v>
      </c>
      <c r="B105" s="18" t="s">
        <v>479</v>
      </c>
      <c r="C105" t="s">
        <v>177</v>
      </c>
      <c r="D105" t="s">
        <v>178</v>
      </c>
      <c r="E105" s="11" t="s">
        <v>100</v>
      </c>
      <c r="F105" s="2">
        <v>0.252</v>
      </c>
      <c r="G105">
        <v>198</v>
      </c>
      <c r="H105">
        <v>159</v>
      </c>
      <c r="I105">
        <v>417</v>
      </c>
      <c r="J105">
        <v>23</v>
      </c>
      <c r="K105">
        <v>105</v>
      </c>
      <c r="L105">
        <v>19</v>
      </c>
      <c r="M105">
        <v>0</v>
      </c>
      <c r="N105">
        <v>3</v>
      </c>
      <c r="O105">
        <v>53</v>
      </c>
      <c r="P105">
        <v>133</v>
      </c>
      <c r="Q105" s="2">
        <v>0.31900000000000001</v>
      </c>
      <c r="R105">
        <v>19</v>
      </c>
      <c r="S105">
        <v>5</v>
      </c>
      <c r="T105">
        <v>83</v>
      </c>
      <c r="U105">
        <v>0</v>
      </c>
      <c r="V105" s="2">
        <v>0.29099999999999998</v>
      </c>
      <c r="W105">
        <v>3</v>
      </c>
      <c r="X105">
        <v>14</v>
      </c>
      <c r="Y105">
        <v>5</v>
      </c>
      <c r="Z105">
        <v>5</v>
      </c>
      <c r="AA105">
        <v>779</v>
      </c>
      <c r="AB105">
        <v>45</v>
      </c>
      <c r="AC105">
        <v>32</v>
      </c>
      <c r="AD105" s="2">
        <v>0.96299999999999997</v>
      </c>
      <c r="AE105" s="2">
        <f t="shared" si="1"/>
        <v>0.61</v>
      </c>
    </row>
    <row r="106" spans="1:36" x14ac:dyDescent="0.3">
      <c r="A106" s="18" t="s">
        <v>480</v>
      </c>
      <c r="B106" s="18" t="s">
        <v>481</v>
      </c>
      <c r="C106" t="s">
        <v>113</v>
      </c>
      <c r="D106" t="s">
        <v>179</v>
      </c>
      <c r="E106" s="11" t="s">
        <v>180</v>
      </c>
      <c r="F106" s="2">
        <v>0.188</v>
      </c>
      <c r="G106">
        <v>67</v>
      </c>
      <c r="H106">
        <v>23</v>
      </c>
      <c r="I106">
        <v>85</v>
      </c>
      <c r="J106">
        <v>25</v>
      </c>
      <c r="K106">
        <v>16</v>
      </c>
      <c r="L106">
        <v>3</v>
      </c>
      <c r="M106">
        <v>1</v>
      </c>
      <c r="N106">
        <v>0</v>
      </c>
      <c r="O106">
        <v>9</v>
      </c>
      <c r="P106">
        <v>21</v>
      </c>
      <c r="Q106" s="2">
        <v>0.247</v>
      </c>
      <c r="R106">
        <v>7</v>
      </c>
      <c r="S106">
        <v>0</v>
      </c>
      <c r="T106">
        <v>15</v>
      </c>
      <c r="U106">
        <v>0</v>
      </c>
      <c r="V106" s="2">
        <v>0.25</v>
      </c>
      <c r="W106">
        <v>0</v>
      </c>
      <c r="X106">
        <v>12</v>
      </c>
      <c r="Y106">
        <v>7</v>
      </c>
      <c r="Z106">
        <v>8</v>
      </c>
      <c r="AA106">
        <v>16</v>
      </c>
      <c r="AB106">
        <v>18</v>
      </c>
      <c r="AC106">
        <v>4</v>
      </c>
      <c r="AD106" s="2">
        <v>0.89500000000000002</v>
      </c>
      <c r="AE106" s="2">
        <f t="shared" si="1"/>
        <v>0.497</v>
      </c>
    </row>
    <row r="107" spans="1:36" x14ac:dyDescent="0.3">
      <c r="A107" s="18" t="s">
        <v>482</v>
      </c>
      <c r="B107" s="18" t="s">
        <v>483</v>
      </c>
      <c r="C107" t="s">
        <v>47</v>
      </c>
      <c r="D107" t="s">
        <v>45</v>
      </c>
      <c r="E107" s="11" t="s">
        <v>85</v>
      </c>
      <c r="F107" s="2">
        <v>0.28499999999999998</v>
      </c>
      <c r="G107">
        <v>68</v>
      </c>
      <c r="H107">
        <v>0</v>
      </c>
      <c r="I107">
        <v>207</v>
      </c>
      <c r="J107">
        <v>45</v>
      </c>
      <c r="K107">
        <v>59</v>
      </c>
      <c r="L107">
        <v>8</v>
      </c>
      <c r="M107">
        <v>4</v>
      </c>
      <c r="N107">
        <v>4</v>
      </c>
      <c r="O107">
        <v>22</v>
      </c>
      <c r="P107">
        <v>87</v>
      </c>
      <c r="Q107" s="2">
        <v>0.42</v>
      </c>
      <c r="R107">
        <v>27</v>
      </c>
      <c r="S107">
        <v>0</v>
      </c>
      <c r="T107">
        <v>14</v>
      </c>
      <c r="U107">
        <v>0</v>
      </c>
      <c r="V107" s="2">
        <v>0.36799999999999999</v>
      </c>
      <c r="W107">
        <v>0</v>
      </c>
      <c r="X107">
        <v>0</v>
      </c>
      <c r="Y107">
        <v>0</v>
      </c>
      <c r="Z107">
        <v>0</v>
      </c>
      <c r="AA107">
        <v>246</v>
      </c>
      <c r="AB107">
        <v>25</v>
      </c>
      <c r="AC107">
        <v>8</v>
      </c>
      <c r="AD107" s="2">
        <v>0.97099999999999997</v>
      </c>
      <c r="AE107" s="2">
        <f t="shared" si="1"/>
        <v>0.78800000000000003</v>
      </c>
    </row>
    <row r="108" spans="1:36" x14ac:dyDescent="0.3">
      <c r="A108" s="18" t="s">
        <v>484</v>
      </c>
      <c r="B108" s="18" t="s">
        <v>485</v>
      </c>
      <c r="C108" t="s">
        <v>58</v>
      </c>
      <c r="D108" t="s">
        <v>181</v>
      </c>
      <c r="E108" s="11" t="s">
        <v>111</v>
      </c>
      <c r="F108" s="2">
        <v>0.25800000000000001</v>
      </c>
      <c r="G108">
        <v>176</v>
      </c>
      <c r="H108">
        <v>169</v>
      </c>
      <c r="I108">
        <v>361</v>
      </c>
      <c r="J108">
        <v>28</v>
      </c>
      <c r="K108">
        <v>93</v>
      </c>
      <c r="L108">
        <v>14</v>
      </c>
      <c r="M108">
        <v>1</v>
      </c>
      <c r="N108">
        <v>1</v>
      </c>
      <c r="O108">
        <v>31</v>
      </c>
      <c r="P108">
        <v>112</v>
      </c>
      <c r="Q108" s="2">
        <v>0.31</v>
      </c>
      <c r="R108">
        <v>25</v>
      </c>
      <c r="S108">
        <v>0</v>
      </c>
      <c r="T108">
        <v>63</v>
      </c>
      <c r="U108">
        <v>2</v>
      </c>
      <c r="V108" s="2">
        <v>0.30299999999999999</v>
      </c>
      <c r="W108">
        <v>3</v>
      </c>
      <c r="X108">
        <v>19</v>
      </c>
      <c r="Y108">
        <v>1</v>
      </c>
      <c r="Z108">
        <v>1</v>
      </c>
      <c r="AA108">
        <v>778</v>
      </c>
      <c r="AB108">
        <v>78</v>
      </c>
      <c r="AC108">
        <v>18</v>
      </c>
      <c r="AD108" s="2">
        <v>0.97899999999999998</v>
      </c>
      <c r="AE108" s="2">
        <f t="shared" si="1"/>
        <v>0.61299999999999999</v>
      </c>
    </row>
    <row r="109" spans="1:36" x14ac:dyDescent="0.3">
      <c r="A109" s="18" t="s">
        <v>486</v>
      </c>
      <c r="B109" s="18" t="s">
        <v>487</v>
      </c>
      <c r="C109" t="s">
        <v>44</v>
      </c>
      <c r="D109" t="s">
        <v>182</v>
      </c>
      <c r="E109" s="11" t="s">
        <v>111</v>
      </c>
      <c r="F109" s="2">
        <v>0.189</v>
      </c>
      <c r="G109">
        <v>45</v>
      </c>
      <c r="H109">
        <v>7</v>
      </c>
      <c r="I109">
        <v>53</v>
      </c>
      <c r="J109">
        <v>4</v>
      </c>
      <c r="K109">
        <v>10</v>
      </c>
      <c r="L109">
        <v>0</v>
      </c>
      <c r="M109">
        <v>1</v>
      </c>
      <c r="N109">
        <v>0</v>
      </c>
      <c r="O109">
        <v>7</v>
      </c>
      <c r="P109">
        <v>12</v>
      </c>
      <c r="Q109" s="2">
        <v>0.22600000000000001</v>
      </c>
      <c r="R109">
        <v>1</v>
      </c>
      <c r="S109">
        <v>1</v>
      </c>
      <c r="T109">
        <v>14</v>
      </c>
      <c r="U109">
        <v>2</v>
      </c>
      <c r="V109" s="2">
        <v>0.218</v>
      </c>
      <c r="W109">
        <v>0</v>
      </c>
      <c r="X109">
        <v>0</v>
      </c>
      <c r="Y109">
        <v>0</v>
      </c>
      <c r="Z109">
        <v>0</v>
      </c>
      <c r="AA109">
        <v>6</v>
      </c>
      <c r="AB109">
        <v>41</v>
      </c>
      <c r="AC109">
        <v>4</v>
      </c>
      <c r="AD109" s="2">
        <v>0.92200000000000004</v>
      </c>
      <c r="AE109" s="2">
        <f t="shared" si="1"/>
        <v>0.44400000000000001</v>
      </c>
    </row>
    <row r="110" spans="1:36" x14ac:dyDescent="0.3">
      <c r="A110" s="18" t="s">
        <v>488</v>
      </c>
      <c r="B110" s="18" t="s">
        <v>489</v>
      </c>
      <c r="C110" t="s">
        <v>47</v>
      </c>
      <c r="D110" t="s">
        <v>176</v>
      </c>
      <c r="E110" s="11" t="s">
        <v>185</v>
      </c>
      <c r="F110" s="2">
        <v>0.17899999999999999</v>
      </c>
      <c r="G110">
        <v>26</v>
      </c>
      <c r="H110">
        <v>9</v>
      </c>
      <c r="I110">
        <v>39</v>
      </c>
      <c r="J110">
        <v>5</v>
      </c>
      <c r="K110">
        <v>7</v>
      </c>
      <c r="L110">
        <v>0</v>
      </c>
      <c r="M110">
        <v>0</v>
      </c>
      <c r="N110">
        <v>0</v>
      </c>
      <c r="O110">
        <v>1</v>
      </c>
      <c r="P110">
        <v>7</v>
      </c>
      <c r="Q110" s="2">
        <v>0.17899999999999999</v>
      </c>
      <c r="R110">
        <v>1</v>
      </c>
      <c r="S110">
        <v>3</v>
      </c>
      <c r="T110">
        <v>13</v>
      </c>
      <c r="U110">
        <v>0</v>
      </c>
      <c r="V110" s="2">
        <v>0.25600000000000001</v>
      </c>
      <c r="W110">
        <v>0</v>
      </c>
      <c r="X110">
        <v>0</v>
      </c>
      <c r="Y110">
        <v>0</v>
      </c>
      <c r="Z110">
        <v>0</v>
      </c>
      <c r="AA110">
        <v>8</v>
      </c>
      <c r="AB110">
        <v>18</v>
      </c>
      <c r="AC110">
        <v>3</v>
      </c>
      <c r="AD110" s="2">
        <v>0.89700000000000002</v>
      </c>
      <c r="AE110" s="2">
        <f t="shared" si="1"/>
        <v>0.435</v>
      </c>
    </row>
    <row r="111" spans="1:36" x14ac:dyDescent="0.3">
      <c r="A111" s="18" t="s">
        <v>490</v>
      </c>
      <c r="B111" s="18" t="s">
        <v>491</v>
      </c>
      <c r="C111" t="s">
        <v>44</v>
      </c>
      <c r="D111" t="s">
        <v>183</v>
      </c>
      <c r="E111" s="11" t="s">
        <v>184</v>
      </c>
      <c r="F111" s="2">
        <v>0.184</v>
      </c>
      <c r="G111">
        <v>69</v>
      </c>
      <c r="H111">
        <v>0</v>
      </c>
      <c r="I111">
        <v>141</v>
      </c>
      <c r="J111">
        <v>23</v>
      </c>
      <c r="K111">
        <v>26</v>
      </c>
      <c r="L111">
        <v>0</v>
      </c>
      <c r="M111">
        <v>1</v>
      </c>
      <c r="N111">
        <v>0</v>
      </c>
      <c r="O111">
        <v>7</v>
      </c>
      <c r="P111">
        <v>28</v>
      </c>
      <c r="Q111" s="2">
        <v>0.19900000000000001</v>
      </c>
      <c r="R111">
        <v>17</v>
      </c>
      <c r="S111">
        <v>2</v>
      </c>
      <c r="T111">
        <v>13</v>
      </c>
      <c r="U111">
        <v>0</v>
      </c>
      <c r="V111" s="2">
        <v>0.28100000000000003</v>
      </c>
      <c r="W111">
        <v>0</v>
      </c>
      <c r="X111">
        <v>0</v>
      </c>
      <c r="Y111">
        <v>7</v>
      </c>
      <c r="Z111">
        <v>7</v>
      </c>
      <c r="AA111">
        <v>0</v>
      </c>
      <c r="AB111">
        <v>0</v>
      </c>
      <c r="AC111">
        <v>0</v>
      </c>
      <c r="AD111" s="2">
        <v>0</v>
      </c>
      <c r="AE111" s="2">
        <f t="shared" si="1"/>
        <v>0.48000000000000004</v>
      </c>
    </row>
    <row r="112" spans="1:36" x14ac:dyDescent="0.3">
      <c r="A112" s="19" t="s">
        <v>492</v>
      </c>
      <c r="B112" s="19" t="s">
        <v>493</v>
      </c>
      <c r="C112" s="5" t="s">
        <v>107</v>
      </c>
      <c r="D112" s="5" t="s">
        <v>186</v>
      </c>
      <c r="E112" s="12" t="s">
        <v>187</v>
      </c>
      <c r="F112" s="13">
        <v>0.247</v>
      </c>
      <c r="G112" s="5">
        <v>158</v>
      </c>
      <c r="H112" s="5">
        <v>90</v>
      </c>
      <c r="I112" s="5">
        <v>255</v>
      </c>
      <c r="J112" s="5">
        <v>53</v>
      </c>
      <c r="K112" s="5">
        <v>63</v>
      </c>
      <c r="L112" s="5">
        <v>9</v>
      </c>
      <c r="M112" s="5">
        <v>2</v>
      </c>
      <c r="N112" s="5">
        <v>0</v>
      </c>
      <c r="O112" s="5">
        <v>22</v>
      </c>
      <c r="P112" s="5">
        <v>76</v>
      </c>
      <c r="Q112" s="13">
        <v>0.29799999999999999</v>
      </c>
      <c r="R112" s="5">
        <v>45</v>
      </c>
      <c r="S112" s="5">
        <v>4</v>
      </c>
      <c r="T112" s="5">
        <v>25</v>
      </c>
      <c r="U112" s="5">
        <v>2</v>
      </c>
      <c r="V112" s="13">
        <v>0.36399999999999999</v>
      </c>
      <c r="W112" s="5">
        <v>4</v>
      </c>
      <c r="X112" s="5">
        <v>3</v>
      </c>
      <c r="Y112" s="5">
        <v>4</v>
      </c>
      <c r="Z112" s="5">
        <v>4</v>
      </c>
      <c r="AA112" s="5">
        <v>696</v>
      </c>
      <c r="AB112" s="5">
        <v>24</v>
      </c>
      <c r="AC112" s="5">
        <v>7</v>
      </c>
      <c r="AD112" s="13">
        <v>0.99</v>
      </c>
      <c r="AE112" s="13">
        <f t="shared" si="1"/>
        <v>0.66199999999999992</v>
      </c>
      <c r="AF112" s="5"/>
      <c r="AG112" s="5"/>
      <c r="AH112" s="5"/>
      <c r="AI112" s="5"/>
      <c r="AJ112" s="5"/>
    </row>
    <row r="113" spans="1:36" x14ac:dyDescent="0.3">
      <c r="A113" s="18" t="s">
        <v>494</v>
      </c>
      <c r="B113" s="18" t="s">
        <v>495</v>
      </c>
      <c r="C113" t="s">
        <v>47</v>
      </c>
      <c r="D113" t="s">
        <v>188</v>
      </c>
      <c r="E113" s="11" t="s">
        <v>37</v>
      </c>
      <c r="F113" s="2">
        <v>0.16200000000000001</v>
      </c>
      <c r="G113">
        <v>164</v>
      </c>
      <c r="H113">
        <v>128</v>
      </c>
      <c r="I113">
        <v>358</v>
      </c>
      <c r="J113">
        <v>48</v>
      </c>
      <c r="K113">
        <v>58</v>
      </c>
      <c r="L113">
        <v>5</v>
      </c>
      <c r="M113">
        <v>1</v>
      </c>
      <c r="N113">
        <v>4</v>
      </c>
      <c r="O113">
        <v>30</v>
      </c>
      <c r="P113">
        <v>77</v>
      </c>
      <c r="Q113" s="2">
        <v>0.215</v>
      </c>
      <c r="R113">
        <v>39</v>
      </c>
      <c r="S113">
        <v>1</v>
      </c>
      <c r="T113">
        <v>86</v>
      </c>
      <c r="U113">
        <v>3</v>
      </c>
      <c r="V113" s="2">
        <v>0.245</v>
      </c>
      <c r="W113">
        <v>2</v>
      </c>
      <c r="X113">
        <v>22</v>
      </c>
      <c r="Y113">
        <v>3</v>
      </c>
      <c r="Z113">
        <v>6</v>
      </c>
      <c r="AA113">
        <v>774</v>
      </c>
      <c r="AB113">
        <v>61</v>
      </c>
      <c r="AC113">
        <v>8</v>
      </c>
      <c r="AD113" s="2">
        <v>0.99099999999999999</v>
      </c>
      <c r="AE113" s="2">
        <f t="shared" si="1"/>
        <v>0.45999999999999996</v>
      </c>
    </row>
    <row r="114" spans="1:36" x14ac:dyDescent="0.3">
      <c r="A114" s="18" t="s">
        <v>496</v>
      </c>
      <c r="B114" s="18" t="s">
        <v>497</v>
      </c>
      <c r="C114" t="s">
        <v>64</v>
      </c>
      <c r="D114" t="s">
        <v>189</v>
      </c>
      <c r="E114" s="11" t="s">
        <v>190</v>
      </c>
      <c r="F114" s="2">
        <v>0</v>
      </c>
      <c r="G114">
        <v>58</v>
      </c>
      <c r="H114">
        <v>0</v>
      </c>
      <c r="I114">
        <v>0</v>
      </c>
      <c r="J114">
        <v>19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 s="2">
        <v>0</v>
      </c>
      <c r="R114">
        <v>0</v>
      </c>
      <c r="S114">
        <v>0</v>
      </c>
      <c r="T114">
        <v>0</v>
      </c>
      <c r="U114">
        <v>0</v>
      </c>
      <c r="V114" s="2">
        <v>0</v>
      </c>
      <c r="W114">
        <v>0</v>
      </c>
      <c r="X114">
        <v>0</v>
      </c>
      <c r="Y114">
        <v>2</v>
      </c>
      <c r="Z114">
        <v>7</v>
      </c>
      <c r="AA114">
        <v>0</v>
      </c>
      <c r="AB114">
        <v>0</v>
      </c>
      <c r="AC114">
        <v>0</v>
      </c>
      <c r="AD114" s="2">
        <v>0</v>
      </c>
      <c r="AE114" s="2">
        <f t="shared" si="1"/>
        <v>0</v>
      </c>
    </row>
    <row r="115" spans="1:36" x14ac:dyDescent="0.3">
      <c r="A115" s="20" t="s">
        <v>414</v>
      </c>
      <c r="B115" s="20" t="s">
        <v>498</v>
      </c>
      <c r="C115" s="23" t="s">
        <v>64</v>
      </c>
      <c r="D115" s="23" t="s">
        <v>191</v>
      </c>
      <c r="E115" s="21" t="s">
        <v>130</v>
      </c>
      <c r="F115" s="22">
        <v>0.22700000000000001</v>
      </c>
      <c r="G115" s="23">
        <v>32</v>
      </c>
      <c r="H115" s="23">
        <v>0</v>
      </c>
      <c r="I115" s="23">
        <v>88</v>
      </c>
      <c r="J115" s="23">
        <v>13</v>
      </c>
      <c r="K115" s="23">
        <v>20</v>
      </c>
      <c r="L115" s="23">
        <v>1</v>
      </c>
      <c r="M115" s="23">
        <v>1</v>
      </c>
      <c r="N115" s="23">
        <v>0</v>
      </c>
      <c r="O115" s="23">
        <v>2</v>
      </c>
      <c r="P115" s="23">
        <v>23</v>
      </c>
      <c r="Q115" s="22">
        <v>0.26100000000000001</v>
      </c>
      <c r="R115" s="23">
        <v>3</v>
      </c>
      <c r="S115" s="23">
        <v>0</v>
      </c>
      <c r="T115" s="23">
        <v>11</v>
      </c>
      <c r="U115" s="23">
        <v>0</v>
      </c>
      <c r="V115" s="22">
        <v>0.253</v>
      </c>
      <c r="W115" s="23">
        <v>0</v>
      </c>
      <c r="X115" s="23">
        <v>0</v>
      </c>
      <c r="Y115" s="23">
        <v>0</v>
      </c>
      <c r="Z115" s="23">
        <v>0</v>
      </c>
      <c r="AA115" s="23">
        <v>0</v>
      </c>
      <c r="AB115" s="23">
        <v>0</v>
      </c>
      <c r="AC115" s="23">
        <v>0</v>
      </c>
      <c r="AD115" s="22">
        <v>0</v>
      </c>
      <c r="AE115" s="22">
        <f t="shared" si="1"/>
        <v>0.51400000000000001</v>
      </c>
      <c r="AF115" s="23"/>
      <c r="AG115" s="23"/>
      <c r="AH115" s="23"/>
      <c r="AI115" s="23"/>
      <c r="AJ115" s="23"/>
    </row>
    <row r="116" spans="1:36" x14ac:dyDescent="0.3">
      <c r="A116" s="18" t="s">
        <v>499</v>
      </c>
      <c r="B116" s="18" t="s">
        <v>500</v>
      </c>
      <c r="C116" t="s">
        <v>68</v>
      </c>
      <c r="D116" t="s">
        <v>192</v>
      </c>
      <c r="E116" s="11" t="s">
        <v>53</v>
      </c>
      <c r="F116" s="2">
        <v>0.27500000000000002</v>
      </c>
      <c r="G116">
        <v>187</v>
      </c>
      <c r="H116">
        <v>148</v>
      </c>
      <c r="I116">
        <v>385</v>
      </c>
      <c r="J116">
        <v>74</v>
      </c>
      <c r="K116">
        <v>106</v>
      </c>
      <c r="L116">
        <v>21</v>
      </c>
      <c r="M116">
        <v>3</v>
      </c>
      <c r="N116">
        <v>6</v>
      </c>
      <c r="O116">
        <v>74</v>
      </c>
      <c r="P116">
        <v>151</v>
      </c>
      <c r="Q116" s="2">
        <v>0.39200000000000002</v>
      </c>
      <c r="R116">
        <v>48</v>
      </c>
      <c r="S116">
        <v>9</v>
      </c>
      <c r="T116">
        <v>89</v>
      </c>
      <c r="U116">
        <v>1</v>
      </c>
      <c r="V116" s="2">
        <v>0.36499999999999999</v>
      </c>
      <c r="W116">
        <v>5</v>
      </c>
      <c r="X116">
        <v>24</v>
      </c>
      <c r="Y116">
        <v>16</v>
      </c>
      <c r="Z116">
        <v>17</v>
      </c>
      <c r="AA116">
        <v>197</v>
      </c>
      <c r="AB116">
        <v>6</v>
      </c>
      <c r="AC116">
        <v>3</v>
      </c>
      <c r="AD116" s="2">
        <v>0.98499999999999999</v>
      </c>
      <c r="AE116" s="2">
        <f t="shared" si="1"/>
        <v>0.75700000000000001</v>
      </c>
    </row>
    <row r="117" spans="1:36" x14ac:dyDescent="0.3">
      <c r="A117" s="18" t="s">
        <v>501</v>
      </c>
      <c r="B117" s="18" t="s">
        <v>502</v>
      </c>
      <c r="C117" t="s">
        <v>193</v>
      </c>
      <c r="D117" t="s">
        <v>194</v>
      </c>
      <c r="E117" s="11" t="s">
        <v>93</v>
      </c>
      <c r="F117" s="2">
        <v>0.30399999999999999</v>
      </c>
      <c r="G117">
        <v>248</v>
      </c>
      <c r="H117">
        <v>230</v>
      </c>
      <c r="I117">
        <v>644</v>
      </c>
      <c r="J117">
        <v>111</v>
      </c>
      <c r="K117">
        <v>196</v>
      </c>
      <c r="L117">
        <v>28</v>
      </c>
      <c r="M117">
        <v>9</v>
      </c>
      <c r="N117">
        <v>3</v>
      </c>
      <c r="O117">
        <v>100</v>
      </c>
      <c r="P117">
        <v>251</v>
      </c>
      <c r="Q117" s="2">
        <v>0.39</v>
      </c>
      <c r="R117">
        <v>58</v>
      </c>
      <c r="S117">
        <v>10</v>
      </c>
      <c r="T117">
        <v>112</v>
      </c>
      <c r="U117">
        <v>2</v>
      </c>
      <c r="V117" s="2">
        <v>0.36699999999999999</v>
      </c>
      <c r="W117">
        <v>7</v>
      </c>
      <c r="X117">
        <v>46</v>
      </c>
      <c r="Y117">
        <v>27</v>
      </c>
      <c r="Z117">
        <v>35</v>
      </c>
      <c r="AA117">
        <v>1178</v>
      </c>
      <c r="AB117">
        <v>51</v>
      </c>
      <c r="AC117">
        <v>15</v>
      </c>
      <c r="AD117" s="2">
        <v>0.98799999999999999</v>
      </c>
      <c r="AE117" s="2">
        <f t="shared" si="1"/>
        <v>0.75700000000000001</v>
      </c>
    </row>
    <row r="118" spans="1:36" x14ac:dyDescent="0.3">
      <c r="A118" s="18" t="s">
        <v>503</v>
      </c>
      <c r="B118" s="18" t="s">
        <v>504</v>
      </c>
      <c r="C118" t="s">
        <v>64</v>
      </c>
      <c r="D118" t="s">
        <v>195</v>
      </c>
      <c r="E118" s="11" t="s">
        <v>124</v>
      </c>
      <c r="F118" s="2">
        <v>0.27400000000000002</v>
      </c>
      <c r="G118">
        <v>69</v>
      </c>
      <c r="H118">
        <v>0</v>
      </c>
      <c r="I118">
        <v>186</v>
      </c>
      <c r="J118">
        <v>50</v>
      </c>
      <c r="K118">
        <v>51</v>
      </c>
      <c r="L118">
        <v>4</v>
      </c>
      <c r="M118">
        <v>2</v>
      </c>
      <c r="N118">
        <v>1</v>
      </c>
      <c r="O118">
        <v>21</v>
      </c>
      <c r="P118">
        <v>62</v>
      </c>
      <c r="Q118" s="2">
        <v>0.33300000000000002</v>
      </c>
      <c r="R118">
        <v>23</v>
      </c>
      <c r="S118">
        <v>0</v>
      </c>
      <c r="T118">
        <v>20</v>
      </c>
      <c r="U118">
        <v>0</v>
      </c>
      <c r="V118" s="2">
        <v>0.35399999999999998</v>
      </c>
      <c r="W118">
        <v>0</v>
      </c>
      <c r="X118">
        <v>0</v>
      </c>
      <c r="Y118">
        <v>11</v>
      </c>
      <c r="Z118">
        <v>12</v>
      </c>
      <c r="AA118">
        <v>78</v>
      </c>
      <c r="AB118">
        <v>16</v>
      </c>
      <c r="AC118">
        <v>7</v>
      </c>
      <c r="AD118" s="2">
        <v>0.93100000000000005</v>
      </c>
      <c r="AE118" s="2">
        <f t="shared" si="1"/>
        <v>0.68700000000000006</v>
      </c>
    </row>
    <row r="119" spans="1:36" x14ac:dyDescent="0.3">
      <c r="A119" s="18" t="s">
        <v>505</v>
      </c>
      <c r="B119" s="18" t="s">
        <v>506</v>
      </c>
      <c r="C119" t="s">
        <v>167</v>
      </c>
      <c r="D119" t="s">
        <v>196</v>
      </c>
      <c r="E119" s="11" t="s">
        <v>197</v>
      </c>
      <c r="F119" s="2">
        <v>0.27800000000000002</v>
      </c>
      <c r="G119">
        <v>255</v>
      </c>
      <c r="H119">
        <v>251</v>
      </c>
      <c r="I119">
        <v>665</v>
      </c>
      <c r="J119">
        <v>112</v>
      </c>
      <c r="K119">
        <v>185</v>
      </c>
      <c r="L119">
        <v>29</v>
      </c>
      <c r="M119">
        <v>2</v>
      </c>
      <c r="N119">
        <v>11</v>
      </c>
      <c r="O119">
        <v>94</v>
      </c>
      <c r="P119">
        <v>251</v>
      </c>
      <c r="Q119" s="2">
        <v>0.377</v>
      </c>
      <c r="R119">
        <v>67</v>
      </c>
      <c r="S119">
        <v>7</v>
      </c>
      <c r="T119">
        <v>108</v>
      </c>
      <c r="U119">
        <v>4</v>
      </c>
      <c r="V119" s="2">
        <v>0.34799999999999998</v>
      </c>
      <c r="W119">
        <v>5</v>
      </c>
      <c r="X119">
        <v>11</v>
      </c>
      <c r="Y119">
        <v>35</v>
      </c>
      <c r="Z119">
        <v>45</v>
      </c>
      <c r="AA119">
        <v>311</v>
      </c>
      <c r="AB119">
        <v>489</v>
      </c>
      <c r="AC119">
        <v>46</v>
      </c>
      <c r="AD119" s="2">
        <v>0.94599999999999995</v>
      </c>
      <c r="AE119" s="2">
        <f t="shared" si="1"/>
        <v>0.72499999999999998</v>
      </c>
    </row>
    <row r="120" spans="1:36" x14ac:dyDescent="0.3">
      <c r="A120" s="18" t="s">
        <v>507</v>
      </c>
      <c r="B120" s="18" t="s">
        <v>508</v>
      </c>
      <c r="C120" t="s">
        <v>58</v>
      </c>
      <c r="D120" t="s">
        <v>198</v>
      </c>
      <c r="E120" s="11">
        <v>1997</v>
      </c>
      <c r="F120" s="2">
        <v>0.19500000000000001</v>
      </c>
      <c r="G120">
        <v>41</v>
      </c>
      <c r="H120">
        <v>35</v>
      </c>
      <c r="I120">
        <v>77</v>
      </c>
      <c r="J120">
        <v>7</v>
      </c>
      <c r="K120">
        <v>15</v>
      </c>
      <c r="L120">
        <v>1</v>
      </c>
      <c r="M120">
        <v>0</v>
      </c>
      <c r="N120">
        <v>0</v>
      </c>
      <c r="O120">
        <v>9</v>
      </c>
      <c r="P120">
        <v>16</v>
      </c>
      <c r="Q120" s="2">
        <v>0.20799999999999999</v>
      </c>
      <c r="R120">
        <v>10</v>
      </c>
      <c r="S120">
        <v>0</v>
      </c>
      <c r="T120">
        <v>17</v>
      </c>
      <c r="U120">
        <v>0</v>
      </c>
      <c r="V120" s="2">
        <v>0.28699999999999998</v>
      </c>
      <c r="W120">
        <v>0</v>
      </c>
      <c r="X120">
        <v>2</v>
      </c>
      <c r="Y120">
        <v>3</v>
      </c>
      <c r="Z120">
        <v>5</v>
      </c>
      <c r="AA120">
        <v>65</v>
      </c>
      <c r="AB120">
        <v>19</v>
      </c>
      <c r="AC120">
        <v>1</v>
      </c>
      <c r="AD120" s="2">
        <v>0.98799999999999999</v>
      </c>
      <c r="AE120" s="2">
        <f t="shared" si="1"/>
        <v>0.495</v>
      </c>
    </row>
    <row r="121" spans="1:36" x14ac:dyDescent="0.3">
      <c r="A121" s="18" t="s">
        <v>390</v>
      </c>
      <c r="B121" s="18" t="s">
        <v>508</v>
      </c>
      <c r="C121" t="s">
        <v>47</v>
      </c>
      <c r="D121" t="s">
        <v>114</v>
      </c>
      <c r="E121" s="11" t="s">
        <v>111</v>
      </c>
      <c r="F121" s="2">
        <v>0.23799999999999999</v>
      </c>
      <c r="G121">
        <v>193</v>
      </c>
      <c r="H121">
        <v>156</v>
      </c>
      <c r="I121">
        <v>462</v>
      </c>
      <c r="J121">
        <v>58</v>
      </c>
      <c r="K121">
        <v>110</v>
      </c>
      <c r="L121">
        <v>17</v>
      </c>
      <c r="M121">
        <v>1</v>
      </c>
      <c r="N121">
        <v>2</v>
      </c>
      <c r="O121">
        <v>47</v>
      </c>
      <c r="P121">
        <v>135</v>
      </c>
      <c r="Q121" s="2">
        <v>0.29199999999999998</v>
      </c>
      <c r="R121">
        <v>38</v>
      </c>
      <c r="S121">
        <v>6</v>
      </c>
      <c r="T121">
        <v>77</v>
      </c>
      <c r="U121">
        <v>2</v>
      </c>
      <c r="V121" s="2">
        <v>0.30399999999999999</v>
      </c>
      <c r="W121">
        <v>0</v>
      </c>
      <c r="X121">
        <v>7</v>
      </c>
      <c r="Y121">
        <v>2</v>
      </c>
      <c r="Z121">
        <v>2</v>
      </c>
      <c r="AA121">
        <v>165</v>
      </c>
      <c r="AB121">
        <v>71</v>
      </c>
      <c r="AC121">
        <v>21</v>
      </c>
      <c r="AD121" s="2">
        <v>0.91800000000000004</v>
      </c>
      <c r="AE121" s="2">
        <f t="shared" si="1"/>
        <v>0.59599999999999997</v>
      </c>
    </row>
    <row r="122" spans="1:36" x14ac:dyDescent="0.3">
      <c r="A122" s="18" t="s">
        <v>509</v>
      </c>
      <c r="B122" s="18" t="s">
        <v>510</v>
      </c>
      <c r="C122" t="s">
        <v>5</v>
      </c>
      <c r="D122" t="s">
        <v>199</v>
      </c>
      <c r="E122" s="11">
        <v>1983</v>
      </c>
      <c r="F122" s="2">
        <v>0.5</v>
      </c>
      <c r="G122">
        <v>3</v>
      </c>
      <c r="H122">
        <v>0</v>
      </c>
      <c r="I122">
        <v>2</v>
      </c>
      <c r="J122">
        <v>2</v>
      </c>
      <c r="K122">
        <v>1</v>
      </c>
      <c r="L122">
        <v>0</v>
      </c>
      <c r="M122">
        <v>0</v>
      </c>
      <c r="N122">
        <v>1</v>
      </c>
      <c r="O122">
        <v>1</v>
      </c>
      <c r="P122">
        <v>4</v>
      </c>
      <c r="Q122" s="2">
        <v>2</v>
      </c>
      <c r="R122">
        <v>2</v>
      </c>
      <c r="S122">
        <v>0</v>
      </c>
      <c r="T122">
        <v>0</v>
      </c>
      <c r="U122">
        <v>0</v>
      </c>
      <c r="V122" s="2">
        <v>0.75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 s="2">
        <v>0</v>
      </c>
      <c r="AE122" s="2">
        <f t="shared" si="1"/>
        <v>2.75</v>
      </c>
    </row>
    <row r="123" spans="1:36" x14ac:dyDescent="0.3">
      <c r="A123" s="18" t="s">
        <v>732</v>
      </c>
      <c r="B123" s="18" t="s">
        <v>532</v>
      </c>
      <c r="C123" t="s">
        <v>64</v>
      </c>
      <c r="D123" t="s">
        <v>212</v>
      </c>
      <c r="E123" s="11" t="s">
        <v>213</v>
      </c>
      <c r="F123" s="2">
        <v>0.19400000000000001</v>
      </c>
      <c r="G123">
        <v>124</v>
      </c>
      <c r="H123">
        <v>49</v>
      </c>
      <c r="I123">
        <v>186</v>
      </c>
      <c r="J123">
        <v>8</v>
      </c>
      <c r="K123">
        <v>36</v>
      </c>
      <c r="L123">
        <v>4</v>
      </c>
      <c r="M123">
        <v>0</v>
      </c>
      <c r="N123">
        <v>1</v>
      </c>
      <c r="O123">
        <v>25</v>
      </c>
      <c r="P123">
        <v>43</v>
      </c>
      <c r="Q123" s="2">
        <v>0.23100000000000001</v>
      </c>
      <c r="R123">
        <v>17</v>
      </c>
      <c r="S123">
        <v>1</v>
      </c>
      <c r="T123">
        <v>38</v>
      </c>
      <c r="U123">
        <v>2</v>
      </c>
      <c r="V123" s="2">
        <v>0.26200000000000001</v>
      </c>
      <c r="W123">
        <v>2</v>
      </c>
      <c r="X123">
        <v>2</v>
      </c>
      <c r="Y123">
        <v>0</v>
      </c>
      <c r="Z123">
        <v>0</v>
      </c>
      <c r="AA123">
        <v>0</v>
      </c>
      <c r="AB123">
        <v>0</v>
      </c>
      <c r="AC123">
        <v>0</v>
      </c>
      <c r="AD123" s="2">
        <v>0</v>
      </c>
      <c r="AE123" s="2">
        <f t="shared" si="1"/>
        <v>0.49299999999999999</v>
      </c>
    </row>
    <row r="124" spans="1:36" x14ac:dyDescent="0.3">
      <c r="A124" s="18" t="s">
        <v>511</v>
      </c>
      <c r="B124" s="18" t="s">
        <v>512</v>
      </c>
      <c r="C124" t="s">
        <v>44</v>
      </c>
      <c r="D124" t="s">
        <v>200</v>
      </c>
      <c r="E124" s="11" t="s">
        <v>71</v>
      </c>
      <c r="F124" s="2">
        <v>0.22500000000000001</v>
      </c>
      <c r="G124">
        <v>64</v>
      </c>
      <c r="H124">
        <v>58</v>
      </c>
      <c r="I124">
        <v>89</v>
      </c>
      <c r="J124">
        <v>6</v>
      </c>
      <c r="K124">
        <v>20</v>
      </c>
      <c r="L124">
        <v>2</v>
      </c>
      <c r="M124">
        <v>0</v>
      </c>
      <c r="N124">
        <v>0</v>
      </c>
      <c r="O124">
        <v>8</v>
      </c>
      <c r="P124">
        <v>22</v>
      </c>
      <c r="Q124" s="2">
        <v>0.247</v>
      </c>
      <c r="R124">
        <v>3</v>
      </c>
      <c r="S124">
        <v>0</v>
      </c>
      <c r="T124">
        <v>15</v>
      </c>
      <c r="U124">
        <v>0</v>
      </c>
      <c r="V124" s="2">
        <v>0.25</v>
      </c>
      <c r="W124">
        <v>0</v>
      </c>
      <c r="X124">
        <v>3</v>
      </c>
      <c r="Y124">
        <v>0</v>
      </c>
      <c r="Z124">
        <v>0</v>
      </c>
      <c r="AA124">
        <v>81</v>
      </c>
      <c r="AB124">
        <v>84</v>
      </c>
      <c r="AC124">
        <v>2</v>
      </c>
      <c r="AD124" s="2">
        <v>0.98799999999999999</v>
      </c>
      <c r="AE124" s="2">
        <f t="shared" si="1"/>
        <v>0.497</v>
      </c>
    </row>
    <row r="125" spans="1:36" x14ac:dyDescent="0.3">
      <c r="A125" s="18" t="s">
        <v>513</v>
      </c>
      <c r="B125" s="18" t="s">
        <v>514</v>
      </c>
      <c r="C125" t="s">
        <v>64</v>
      </c>
      <c r="D125" t="s">
        <v>200</v>
      </c>
      <c r="E125" s="11" t="s">
        <v>71</v>
      </c>
      <c r="F125" s="2">
        <v>0.19600000000000001</v>
      </c>
      <c r="G125">
        <v>105</v>
      </c>
      <c r="H125">
        <v>87</v>
      </c>
      <c r="I125">
        <v>224</v>
      </c>
      <c r="J125">
        <v>25</v>
      </c>
      <c r="K125">
        <v>44</v>
      </c>
      <c r="L125">
        <v>3</v>
      </c>
      <c r="M125">
        <v>0</v>
      </c>
      <c r="N125">
        <v>0</v>
      </c>
      <c r="O125">
        <v>9</v>
      </c>
      <c r="P125">
        <v>47</v>
      </c>
      <c r="Q125" s="2">
        <v>0.21</v>
      </c>
      <c r="R125">
        <v>15</v>
      </c>
      <c r="S125">
        <v>1</v>
      </c>
      <c r="T125">
        <v>31</v>
      </c>
      <c r="U125">
        <v>0</v>
      </c>
      <c r="V125" s="2">
        <v>0.249</v>
      </c>
      <c r="W125">
        <v>1</v>
      </c>
      <c r="X125">
        <v>3</v>
      </c>
      <c r="Y125">
        <v>7</v>
      </c>
      <c r="Z125">
        <v>10</v>
      </c>
      <c r="AA125">
        <v>105</v>
      </c>
      <c r="AB125">
        <v>6</v>
      </c>
      <c r="AC125">
        <v>8</v>
      </c>
      <c r="AD125" s="2">
        <v>0.93300000000000005</v>
      </c>
      <c r="AE125" s="2">
        <f t="shared" si="1"/>
        <v>0.45899999999999996</v>
      </c>
    </row>
    <row r="126" spans="1:36" x14ac:dyDescent="0.3">
      <c r="A126" s="18" t="s">
        <v>515</v>
      </c>
      <c r="B126" s="18" t="s">
        <v>516</v>
      </c>
      <c r="C126" t="s">
        <v>68</v>
      </c>
      <c r="D126" t="s">
        <v>201</v>
      </c>
      <c r="E126" s="11" t="s">
        <v>175</v>
      </c>
      <c r="F126" s="2">
        <v>0.19700000000000001</v>
      </c>
      <c r="G126">
        <v>50</v>
      </c>
      <c r="H126">
        <v>17</v>
      </c>
      <c r="I126">
        <v>76</v>
      </c>
      <c r="J126">
        <v>5</v>
      </c>
      <c r="K126">
        <v>15</v>
      </c>
      <c r="L126">
        <v>1</v>
      </c>
      <c r="M126">
        <v>0</v>
      </c>
      <c r="N126">
        <v>1</v>
      </c>
      <c r="O126">
        <v>7</v>
      </c>
      <c r="P126">
        <v>19</v>
      </c>
      <c r="Q126" s="2">
        <v>0.25</v>
      </c>
      <c r="R126">
        <v>6</v>
      </c>
      <c r="S126">
        <v>1</v>
      </c>
      <c r="T126">
        <v>28</v>
      </c>
      <c r="U126">
        <v>0</v>
      </c>
      <c r="V126" s="2">
        <v>0.26500000000000001</v>
      </c>
      <c r="W126">
        <v>0</v>
      </c>
      <c r="X126">
        <v>0</v>
      </c>
      <c r="Y126">
        <v>0</v>
      </c>
      <c r="Z126">
        <v>0</v>
      </c>
      <c r="AA126">
        <v>53</v>
      </c>
      <c r="AB126">
        <v>1</v>
      </c>
      <c r="AC126">
        <v>2</v>
      </c>
      <c r="AD126" s="2">
        <v>0.96399999999999997</v>
      </c>
      <c r="AE126" s="2">
        <f t="shared" si="1"/>
        <v>0.51500000000000001</v>
      </c>
    </row>
    <row r="127" spans="1:36" x14ac:dyDescent="0.3">
      <c r="A127" s="18" t="s">
        <v>517</v>
      </c>
      <c r="B127" s="18" t="s">
        <v>518</v>
      </c>
      <c r="C127" t="s">
        <v>47</v>
      </c>
      <c r="D127" t="s">
        <v>202</v>
      </c>
      <c r="E127" s="11" t="s">
        <v>95</v>
      </c>
      <c r="F127" s="2">
        <v>0.26</v>
      </c>
      <c r="G127">
        <v>239</v>
      </c>
      <c r="H127">
        <v>233</v>
      </c>
      <c r="I127">
        <v>607</v>
      </c>
      <c r="J127">
        <v>92</v>
      </c>
      <c r="K127">
        <v>158</v>
      </c>
      <c r="L127">
        <v>29</v>
      </c>
      <c r="M127">
        <v>0</v>
      </c>
      <c r="N127">
        <v>40</v>
      </c>
      <c r="O127">
        <v>144</v>
      </c>
      <c r="P127">
        <v>307</v>
      </c>
      <c r="Q127" s="2">
        <v>0.50600000000000001</v>
      </c>
      <c r="R127">
        <v>58</v>
      </c>
      <c r="S127">
        <v>18</v>
      </c>
      <c r="T127">
        <v>122</v>
      </c>
      <c r="U127">
        <v>5</v>
      </c>
      <c r="V127" s="2">
        <v>0.33900000000000002</v>
      </c>
      <c r="W127">
        <v>8</v>
      </c>
      <c r="X127">
        <v>11</v>
      </c>
      <c r="Y127">
        <v>2</v>
      </c>
      <c r="Z127">
        <v>2</v>
      </c>
      <c r="AA127">
        <v>432</v>
      </c>
      <c r="AB127">
        <v>299</v>
      </c>
      <c r="AC127">
        <v>48</v>
      </c>
      <c r="AD127" s="2">
        <v>0.93799999999999994</v>
      </c>
      <c r="AE127" s="2">
        <f t="shared" si="1"/>
        <v>0.84499999999999997</v>
      </c>
    </row>
    <row r="128" spans="1:36" x14ac:dyDescent="0.3">
      <c r="A128" s="18" t="s">
        <v>519</v>
      </c>
      <c r="B128" s="18" t="s">
        <v>520</v>
      </c>
      <c r="C128" t="s">
        <v>64</v>
      </c>
      <c r="D128" t="s">
        <v>203</v>
      </c>
      <c r="E128" s="11" t="s">
        <v>100</v>
      </c>
      <c r="F128" s="2">
        <v>0.23699999999999999</v>
      </c>
      <c r="G128">
        <v>223</v>
      </c>
      <c r="H128">
        <v>185</v>
      </c>
      <c r="I128">
        <v>389</v>
      </c>
      <c r="J128">
        <v>77</v>
      </c>
      <c r="K128">
        <v>92</v>
      </c>
      <c r="L128">
        <v>6</v>
      </c>
      <c r="M128">
        <v>4</v>
      </c>
      <c r="N128">
        <v>1</v>
      </c>
      <c r="O128">
        <v>34</v>
      </c>
      <c r="P128">
        <v>109</v>
      </c>
      <c r="Q128" s="2">
        <v>0.28000000000000003</v>
      </c>
      <c r="R128">
        <v>40</v>
      </c>
      <c r="S128">
        <v>3</v>
      </c>
      <c r="T128">
        <v>121</v>
      </c>
      <c r="U128">
        <v>0</v>
      </c>
      <c r="V128" s="2">
        <v>0.31</v>
      </c>
      <c r="W128">
        <v>3</v>
      </c>
      <c r="X128">
        <v>23</v>
      </c>
      <c r="Y128">
        <v>36</v>
      </c>
      <c r="Z128">
        <v>47</v>
      </c>
      <c r="AA128">
        <v>190</v>
      </c>
      <c r="AB128">
        <v>6</v>
      </c>
      <c r="AC128">
        <v>8</v>
      </c>
      <c r="AD128" s="2">
        <v>0.96099999999999997</v>
      </c>
      <c r="AE128" s="2">
        <f t="shared" si="1"/>
        <v>0.59000000000000008</v>
      </c>
    </row>
    <row r="129" spans="1:36" x14ac:dyDescent="0.3">
      <c r="A129" s="18" t="s">
        <v>440</v>
      </c>
      <c r="B129" s="18" t="s">
        <v>521</v>
      </c>
      <c r="C129" t="s">
        <v>68</v>
      </c>
      <c r="D129" t="s">
        <v>45</v>
      </c>
      <c r="E129" s="11" t="s">
        <v>204</v>
      </c>
      <c r="F129" s="2">
        <v>0.221</v>
      </c>
      <c r="G129">
        <v>162</v>
      </c>
      <c r="H129">
        <v>110</v>
      </c>
      <c r="I129">
        <v>308</v>
      </c>
      <c r="J129">
        <v>46</v>
      </c>
      <c r="K129">
        <v>68</v>
      </c>
      <c r="L129">
        <v>10</v>
      </c>
      <c r="M129">
        <v>4</v>
      </c>
      <c r="N129">
        <v>5</v>
      </c>
      <c r="O129">
        <v>38</v>
      </c>
      <c r="P129">
        <v>101</v>
      </c>
      <c r="Q129" s="2">
        <v>0.32800000000000001</v>
      </c>
      <c r="R129">
        <v>27</v>
      </c>
      <c r="S129">
        <v>2</v>
      </c>
      <c r="T129">
        <v>95</v>
      </c>
      <c r="U129">
        <v>1</v>
      </c>
      <c r="V129" s="2">
        <v>0.28399999999999997</v>
      </c>
      <c r="W129">
        <v>5</v>
      </c>
      <c r="X129">
        <v>8</v>
      </c>
      <c r="Y129">
        <v>7</v>
      </c>
      <c r="Z129">
        <v>9</v>
      </c>
      <c r="AA129">
        <v>101</v>
      </c>
      <c r="AB129">
        <v>70</v>
      </c>
      <c r="AC129">
        <v>14</v>
      </c>
      <c r="AD129" s="2">
        <v>0.92400000000000004</v>
      </c>
      <c r="AE129" s="2">
        <f t="shared" si="1"/>
        <v>0.61199999999999999</v>
      </c>
    </row>
    <row r="130" spans="1:36" x14ac:dyDescent="0.3">
      <c r="A130" s="18" t="s">
        <v>522</v>
      </c>
      <c r="B130" s="18" t="s">
        <v>523</v>
      </c>
      <c r="C130" t="s">
        <v>44</v>
      </c>
      <c r="D130" t="s">
        <v>205</v>
      </c>
      <c r="E130" s="11" t="s">
        <v>36</v>
      </c>
      <c r="F130" s="2">
        <v>0</v>
      </c>
      <c r="G130">
        <v>24</v>
      </c>
      <c r="H130">
        <v>9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 s="2">
        <v>0</v>
      </c>
      <c r="R130">
        <v>0</v>
      </c>
      <c r="S130">
        <v>0</v>
      </c>
      <c r="T130">
        <v>0</v>
      </c>
      <c r="U130">
        <v>0</v>
      </c>
      <c r="V130" s="2">
        <v>0</v>
      </c>
      <c r="W130">
        <v>0</v>
      </c>
      <c r="X130">
        <v>0</v>
      </c>
      <c r="Y130">
        <v>0</v>
      </c>
      <c r="Z130">
        <v>0</v>
      </c>
      <c r="AA130">
        <v>5</v>
      </c>
      <c r="AB130">
        <v>52</v>
      </c>
      <c r="AC130">
        <v>2</v>
      </c>
      <c r="AD130" s="2">
        <v>0.96599999999999997</v>
      </c>
      <c r="AE130" s="2">
        <f t="shared" si="1"/>
        <v>0</v>
      </c>
    </row>
    <row r="131" spans="1:36" x14ac:dyDescent="0.3">
      <c r="A131" s="18" t="s">
        <v>524</v>
      </c>
      <c r="B131" s="18" t="s">
        <v>525</v>
      </c>
      <c r="C131" t="s">
        <v>64</v>
      </c>
      <c r="D131" t="s">
        <v>206</v>
      </c>
      <c r="E131" s="11">
        <v>2023</v>
      </c>
      <c r="F131" s="2">
        <v>0.27100000000000002</v>
      </c>
      <c r="G131">
        <v>44</v>
      </c>
      <c r="H131">
        <v>33</v>
      </c>
      <c r="I131">
        <v>96</v>
      </c>
      <c r="J131">
        <v>13</v>
      </c>
      <c r="K131">
        <v>26</v>
      </c>
      <c r="L131">
        <v>5</v>
      </c>
      <c r="M131">
        <v>0</v>
      </c>
      <c r="N131">
        <v>2</v>
      </c>
      <c r="O131">
        <v>8</v>
      </c>
      <c r="P131">
        <v>37</v>
      </c>
      <c r="Q131" s="2">
        <v>0.38500000000000001</v>
      </c>
      <c r="R131">
        <v>5</v>
      </c>
      <c r="S131">
        <v>4</v>
      </c>
      <c r="T131">
        <v>20</v>
      </c>
      <c r="U131">
        <v>0</v>
      </c>
      <c r="V131" s="2">
        <v>0.33300000000000002</v>
      </c>
      <c r="W131">
        <v>0</v>
      </c>
      <c r="X131">
        <v>2</v>
      </c>
      <c r="Y131">
        <v>2</v>
      </c>
      <c r="Z131">
        <v>3</v>
      </c>
      <c r="AA131">
        <v>14</v>
      </c>
      <c r="AB131">
        <v>1</v>
      </c>
      <c r="AC131">
        <v>2</v>
      </c>
      <c r="AD131" s="2">
        <v>0.88200000000000001</v>
      </c>
      <c r="AE131" s="2">
        <f t="shared" si="1"/>
        <v>0.71799999999999997</v>
      </c>
    </row>
    <row r="132" spans="1:36" x14ac:dyDescent="0.3">
      <c r="A132" s="18" t="s">
        <v>526</v>
      </c>
      <c r="B132" s="18" t="s">
        <v>527</v>
      </c>
      <c r="C132" t="s">
        <v>68</v>
      </c>
      <c r="D132" t="s">
        <v>207</v>
      </c>
      <c r="E132" s="11" t="s">
        <v>208</v>
      </c>
      <c r="F132" s="2">
        <v>0.35199999999999998</v>
      </c>
      <c r="G132">
        <v>146</v>
      </c>
      <c r="H132">
        <v>146</v>
      </c>
      <c r="I132">
        <v>432</v>
      </c>
      <c r="J132">
        <v>113</v>
      </c>
      <c r="K132">
        <v>152</v>
      </c>
      <c r="L132">
        <v>20</v>
      </c>
      <c r="M132">
        <v>0</v>
      </c>
      <c r="N132">
        <v>51</v>
      </c>
      <c r="O132">
        <v>128</v>
      </c>
      <c r="P132">
        <v>325</v>
      </c>
      <c r="Q132" s="2">
        <v>0.752</v>
      </c>
      <c r="R132">
        <v>77</v>
      </c>
      <c r="S132">
        <v>8</v>
      </c>
      <c r="T132">
        <v>58</v>
      </c>
      <c r="U132">
        <v>9</v>
      </c>
      <c r="V132" s="2">
        <v>0.45100000000000001</v>
      </c>
      <c r="W132">
        <v>8</v>
      </c>
      <c r="X132">
        <v>0</v>
      </c>
      <c r="Y132">
        <v>6</v>
      </c>
      <c r="Z132">
        <v>7</v>
      </c>
      <c r="AA132">
        <v>446</v>
      </c>
      <c r="AB132">
        <v>14</v>
      </c>
      <c r="AC132">
        <v>6</v>
      </c>
      <c r="AD132" s="2">
        <v>0.98699999999999999</v>
      </c>
      <c r="AE132" s="2">
        <f t="shared" si="1"/>
        <v>1.2030000000000001</v>
      </c>
    </row>
    <row r="133" spans="1:36" x14ac:dyDescent="0.3">
      <c r="A133" s="18" t="s">
        <v>528</v>
      </c>
      <c r="B133" s="18" t="s">
        <v>529</v>
      </c>
      <c r="C133" t="s">
        <v>177</v>
      </c>
      <c r="D133" t="s">
        <v>209</v>
      </c>
      <c r="E133" s="11" t="s">
        <v>210</v>
      </c>
      <c r="F133" s="2">
        <v>0.29199999999999998</v>
      </c>
      <c r="G133">
        <v>228</v>
      </c>
      <c r="H133">
        <v>227</v>
      </c>
      <c r="I133">
        <v>613</v>
      </c>
      <c r="J133">
        <v>116</v>
      </c>
      <c r="K133">
        <v>179</v>
      </c>
      <c r="L133">
        <v>37</v>
      </c>
      <c r="M133">
        <v>4</v>
      </c>
      <c r="N133">
        <v>30</v>
      </c>
      <c r="O133">
        <v>147</v>
      </c>
      <c r="P133">
        <v>314</v>
      </c>
      <c r="Q133" s="2">
        <v>0.51200000000000001</v>
      </c>
      <c r="R133">
        <v>140</v>
      </c>
      <c r="S133">
        <v>24</v>
      </c>
      <c r="T133">
        <v>172</v>
      </c>
      <c r="U133">
        <v>1</v>
      </c>
      <c r="V133" s="2">
        <v>0.439</v>
      </c>
      <c r="W133">
        <v>4</v>
      </c>
      <c r="X133">
        <v>6</v>
      </c>
      <c r="Y133">
        <v>17</v>
      </c>
      <c r="Z133">
        <v>17</v>
      </c>
      <c r="AA133">
        <v>1086</v>
      </c>
      <c r="AB133">
        <v>179</v>
      </c>
      <c r="AC133">
        <v>22</v>
      </c>
      <c r="AD133" s="2">
        <v>0.98299999999999998</v>
      </c>
      <c r="AE133" s="2">
        <f t="shared" si="1"/>
        <v>0.95100000000000007</v>
      </c>
    </row>
    <row r="134" spans="1:36" x14ac:dyDescent="0.3">
      <c r="A134" s="18" t="s">
        <v>711</v>
      </c>
      <c r="B134" s="18" t="s">
        <v>712</v>
      </c>
      <c r="C134" t="s">
        <v>167</v>
      </c>
      <c r="D134" t="s">
        <v>713</v>
      </c>
      <c r="E134" s="11">
        <v>2020</v>
      </c>
      <c r="F134" s="2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 s="2">
        <v>0</v>
      </c>
      <c r="R134">
        <v>0</v>
      </c>
      <c r="S134">
        <v>0</v>
      </c>
      <c r="T134">
        <v>0</v>
      </c>
      <c r="U134">
        <v>0</v>
      </c>
      <c r="V134" s="2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 s="2">
        <v>0</v>
      </c>
      <c r="AE134" s="2">
        <f t="shared" si="1"/>
        <v>0</v>
      </c>
    </row>
    <row r="135" spans="1:36" x14ac:dyDescent="0.3">
      <c r="A135" s="19" t="s">
        <v>530</v>
      </c>
      <c r="B135" s="19" t="s">
        <v>531</v>
      </c>
      <c r="C135" s="5" t="s">
        <v>44</v>
      </c>
      <c r="D135" s="5" t="s">
        <v>211</v>
      </c>
      <c r="E135" s="12" t="s">
        <v>80</v>
      </c>
      <c r="F135" s="13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13">
        <v>0</v>
      </c>
      <c r="R135" s="5">
        <v>0</v>
      </c>
      <c r="S135" s="5">
        <v>0</v>
      </c>
      <c r="T135" s="5">
        <v>0</v>
      </c>
      <c r="U135" s="5">
        <v>0</v>
      </c>
      <c r="V135" s="13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1</v>
      </c>
      <c r="AC135" s="5">
        <v>0</v>
      </c>
      <c r="AD135" s="13">
        <v>1</v>
      </c>
      <c r="AE135" s="13">
        <f t="shared" si="1"/>
        <v>0</v>
      </c>
      <c r="AF135" s="5"/>
      <c r="AG135" s="5"/>
      <c r="AH135" s="5"/>
      <c r="AI135" s="5"/>
      <c r="AJ135" s="5"/>
    </row>
    <row r="136" spans="1:36" x14ac:dyDescent="0.3">
      <c r="A136" s="18" t="s">
        <v>533</v>
      </c>
      <c r="B136" s="18" t="s">
        <v>534</v>
      </c>
      <c r="C136" t="s">
        <v>44</v>
      </c>
      <c r="D136" t="s">
        <v>214</v>
      </c>
      <c r="E136" s="11" t="s">
        <v>208</v>
      </c>
      <c r="F136" s="2">
        <v>0</v>
      </c>
      <c r="G136">
        <v>23</v>
      </c>
      <c r="H136">
        <v>9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 s="2">
        <v>0</v>
      </c>
      <c r="R136">
        <v>0</v>
      </c>
      <c r="S136">
        <v>0</v>
      </c>
      <c r="T136">
        <v>0</v>
      </c>
      <c r="U136">
        <v>0</v>
      </c>
      <c r="V136" s="2">
        <v>0</v>
      </c>
      <c r="W136">
        <v>0</v>
      </c>
      <c r="X136">
        <v>0</v>
      </c>
      <c r="Y136">
        <v>0</v>
      </c>
      <c r="Z136">
        <v>0</v>
      </c>
      <c r="AA136">
        <v>4</v>
      </c>
      <c r="AB136">
        <v>46</v>
      </c>
      <c r="AC136">
        <v>3</v>
      </c>
      <c r="AD136" s="2">
        <v>0.94299999999999995</v>
      </c>
      <c r="AE136" s="2">
        <f t="shared" ref="AE136:AE199" si="2">Q136+V136</f>
        <v>0</v>
      </c>
    </row>
    <row r="137" spans="1:36" x14ac:dyDescent="0.3">
      <c r="A137" s="18" t="s">
        <v>461</v>
      </c>
      <c r="B137" s="18" t="s">
        <v>535</v>
      </c>
      <c r="C137" t="s">
        <v>64</v>
      </c>
      <c r="D137" t="s">
        <v>215</v>
      </c>
      <c r="E137" s="11">
        <v>2006</v>
      </c>
      <c r="F137" s="2">
        <v>0.33300000000000002</v>
      </c>
      <c r="G137">
        <v>9</v>
      </c>
      <c r="H137">
        <v>0</v>
      </c>
      <c r="I137">
        <v>3</v>
      </c>
      <c r="J137">
        <v>3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1</v>
      </c>
      <c r="Q137" s="2">
        <v>0.33300000000000002</v>
      </c>
      <c r="R137">
        <v>1</v>
      </c>
      <c r="S137">
        <v>0</v>
      </c>
      <c r="T137">
        <v>1</v>
      </c>
      <c r="U137">
        <v>0</v>
      </c>
      <c r="V137" s="2">
        <v>0.5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 s="2">
        <v>0</v>
      </c>
      <c r="AE137" s="2">
        <f t="shared" si="2"/>
        <v>0.83299999999999996</v>
      </c>
    </row>
    <row r="138" spans="1:36" x14ac:dyDescent="0.3">
      <c r="A138" s="18" t="s">
        <v>536</v>
      </c>
      <c r="B138" s="18" t="s">
        <v>537</v>
      </c>
      <c r="C138" t="s">
        <v>64</v>
      </c>
      <c r="D138" t="s">
        <v>216</v>
      </c>
      <c r="E138" s="11" t="s">
        <v>146</v>
      </c>
      <c r="F138" s="2">
        <v>0.30399999999999999</v>
      </c>
      <c r="G138">
        <v>225</v>
      </c>
      <c r="H138">
        <v>203</v>
      </c>
      <c r="I138">
        <v>621</v>
      </c>
      <c r="J138">
        <v>134</v>
      </c>
      <c r="K138">
        <v>189</v>
      </c>
      <c r="L138">
        <v>37</v>
      </c>
      <c r="M138">
        <v>8</v>
      </c>
      <c r="N138">
        <v>21</v>
      </c>
      <c r="O138">
        <v>95</v>
      </c>
      <c r="P138">
        <v>305</v>
      </c>
      <c r="Q138" s="2">
        <v>0.49099999999999999</v>
      </c>
      <c r="R138">
        <v>78</v>
      </c>
      <c r="S138">
        <v>21</v>
      </c>
      <c r="T138">
        <v>79</v>
      </c>
      <c r="U138">
        <v>6</v>
      </c>
      <c r="V138" s="2">
        <v>0.39800000000000002</v>
      </c>
      <c r="W138">
        <v>3</v>
      </c>
      <c r="X138">
        <v>4</v>
      </c>
      <c r="Y138">
        <v>20</v>
      </c>
      <c r="Z138">
        <v>27</v>
      </c>
      <c r="AA138">
        <v>312</v>
      </c>
      <c r="AB138">
        <v>18</v>
      </c>
      <c r="AC138">
        <v>11</v>
      </c>
      <c r="AD138" s="2">
        <v>0.96799999999999997</v>
      </c>
      <c r="AE138" s="2">
        <f t="shared" si="2"/>
        <v>0.88900000000000001</v>
      </c>
    </row>
    <row r="139" spans="1:36" x14ac:dyDescent="0.3">
      <c r="A139" s="18" t="s">
        <v>538</v>
      </c>
      <c r="B139" s="18" t="s">
        <v>539</v>
      </c>
      <c r="C139" t="s">
        <v>58</v>
      </c>
      <c r="D139" t="s">
        <v>217</v>
      </c>
      <c r="E139" s="11" t="s">
        <v>132</v>
      </c>
      <c r="F139" s="2">
        <v>0.33300000000000002</v>
      </c>
      <c r="G139">
        <v>5</v>
      </c>
      <c r="H139">
        <v>0</v>
      </c>
      <c r="I139">
        <v>6</v>
      </c>
      <c r="J139">
        <v>2</v>
      </c>
      <c r="K139">
        <v>2</v>
      </c>
      <c r="L139">
        <v>0</v>
      </c>
      <c r="M139">
        <v>0</v>
      </c>
      <c r="N139">
        <v>0</v>
      </c>
      <c r="O139">
        <v>1</v>
      </c>
      <c r="P139">
        <v>2</v>
      </c>
      <c r="Q139" s="2">
        <v>0.33300000000000002</v>
      </c>
      <c r="R139">
        <v>0</v>
      </c>
      <c r="S139">
        <v>1</v>
      </c>
      <c r="T139">
        <v>1</v>
      </c>
      <c r="U139">
        <v>0</v>
      </c>
      <c r="V139" s="2">
        <v>0.42899999999999999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 s="2">
        <v>0</v>
      </c>
      <c r="AE139" s="2">
        <f t="shared" si="2"/>
        <v>0.76200000000000001</v>
      </c>
    </row>
    <row r="140" spans="1:36" x14ac:dyDescent="0.3">
      <c r="A140" s="19" t="s">
        <v>540</v>
      </c>
      <c r="B140" s="19" t="s">
        <v>541</v>
      </c>
      <c r="C140" s="5" t="s">
        <v>44</v>
      </c>
      <c r="D140" s="5" t="s">
        <v>218</v>
      </c>
      <c r="E140" s="12" t="s">
        <v>73</v>
      </c>
      <c r="F140" s="13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13">
        <v>0</v>
      </c>
      <c r="R140" s="5">
        <v>0</v>
      </c>
      <c r="S140" s="5">
        <v>0</v>
      </c>
      <c r="T140" s="5">
        <v>0</v>
      </c>
      <c r="U140" s="5">
        <v>0</v>
      </c>
      <c r="V140" s="13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1</v>
      </c>
      <c r="AB140" s="5">
        <v>24</v>
      </c>
      <c r="AC140" s="5">
        <v>3</v>
      </c>
      <c r="AD140" s="13">
        <v>0.89300000000000002</v>
      </c>
      <c r="AE140" s="13">
        <f t="shared" si="2"/>
        <v>0</v>
      </c>
      <c r="AF140" s="5"/>
      <c r="AG140" s="5"/>
      <c r="AH140" s="5"/>
      <c r="AI140" s="5"/>
      <c r="AJ140" s="5"/>
    </row>
    <row r="141" spans="1:36" x14ac:dyDescent="0.3">
      <c r="A141" s="18" t="s">
        <v>542</v>
      </c>
      <c r="B141" s="18" t="s">
        <v>543</v>
      </c>
      <c r="C141" t="s">
        <v>44</v>
      </c>
      <c r="D141" t="s">
        <v>219</v>
      </c>
      <c r="E141" s="11" t="s">
        <v>220</v>
      </c>
      <c r="F141" s="2">
        <v>0.27300000000000002</v>
      </c>
      <c r="G141">
        <v>83</v>
      </c>
      <c r="H141">
        <v>43</v>
      </c>
      <c r="I141">
        <v>11</v>
      </c>
      <c r="J141">
        <v>23</v>
      </c>
      <c r="K141">
        <v>3</v>
      </c>
      <c r="L141">
        <v>1</v>
      </c>
      <c r="M141">
        <v>0</v>
      </c>
      <c r="N141">
        <v>1</v>
      </c>
      <c r="O141">
        <v>1</v>
      </c>
      <c r="P141">
        <v>7</v>
      </c>
      <c r="Q141" s="2">
        <v>0.63600000000000001</v>
      </c>
      <c r="R141">
        <v>1</v>
      </c>
      <c r="S141">
        <v>0</v>
      </c>
      <c r="T141">
        <v>2</v>
      </c>
      <c r="U141">
        <v>0</v>
      </c>
      <c r="V141" s="2">
        <v>0.33300000000000002</v>
      </c>
      <c r="W141">
        <v>0</v>
      </c>
      <c r="X141">
        <v>3</v>
      </c>
      <c r="Y141">
        <v>6</v>
      </c>
      <c r="Z141">
        <v>6</v>
      </c>
      <c r="AA141">
        <v>9</v>
      </c>
      <c r="AB141">
        <v>119</v>
      </c>
      <c r="AC141">
        <v>13</v>
      </c>
      <c r="AD141" s="2">
        <v>0.90800000000000003</v>
      </c>
      <c r="AE141" s="2">
        <f t="shared" si="2"/>
        <v>0.96900000000000008</v>
      </c>
    </row>
    <row r="142" spans="1:36" x14ac:dyDescent="0.3">
      <c r="A142" s="18" t="s">
        <v>544</v>
      </c>
      <c r="B142" s="18" t="s">
        <v>545</v>
      </c>
      <c r="C142" t="s">
        <v>58</v>
      </c>
      <c r="D142" t="s">
        <v>104</v>
      </c>
      <c r="E142" s="11">
        <v>1986</v>
      </c>
      <c r="F142" s="2">
        <v>0.23499999999999999</v>
      </c>
      <c r="G142">
        <v>33</v>
      </c>
      <c r="H142">
        <v>0</v>
      </c>
      <c r="I142">
        <v>81</v>
      </c>
      <c r="J142">
        <v>14</v>
      </c>
      <c r="K142">
        <v>19</v>
      </c>
      <c r="L142">
        <v>0</v>
      </c>
      <c r="M142">
        <v>1</v>
      </c>
      <c r="N142">
        <v>1</v>
      </c>
      <c r="O142">
        <v>7</v>
      </c>
      <c r="P142">
        <v>24</v>
      </c>
      <c r="Q142" s="2">
        <v>0.29599999999999999</v>
      </c>
      <c r="R142">
        <v>8</v>
      </c>
      <c r="S142">
        <v>0</v>
      </c>
      <c r="T142">
        <v>14</v>
      </c>
      <c r="U142">
        <v>0</v>
      </c>
      <c r="V142" s="2">
        <v>0.30299999999999999</v>
      </c>
      <c r="W142">
        <v>0</v>
      </c>
      <c r="X142">
        <v>0</v>
      </c>
      <c r="Y142">
        <v>1</v>
      </c>
      <c r="Z142">
        <v>1</v>
      </c>
      <c r="AA142">
        <v>96</v>
      </c>
      <c r="AB142">
        <v>25</v>
      </c>
      <c r="AC142">
        <v>7</v>
      </c>
      <c r="AD142" s="2">
        <v>0.94499999999999995</v>
      </c>
      <c r="AE142" s="2">
        <f t="shared" si="2"/>
        <v>0.59899999999999998</v>
      </c>
    </row>
    <row r="143" spans="1:36" x14ac:dyDescent="0.3">
      <c r="A143" s="20" t="s">
        <v>721</v>
      </c>
      <c r="B143" s="20" t="s">
        <v>722</v>
      </c>
      <c r="C143" s="20" t="s">
        <v>64</v>
      </c>
      <c r="D143" s="20" t="s">
        <v>314</v>
      </c>
      <c r="E143" s="21">
        <v>1982</v>
      </c>
      <c r="F143" s="22"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2">
        <v>0</v>
      </c>
      <c r="R143" s="23">
        <v>0</v>
      </c>
      <c r="S143" s="23">
        <v>0</v>
      </c>
      <c r="T143" s="23">
        <v>0</v>
      </c>
      <c r="U143" s="23">
        <v>0</v>
      </c>
      <c r="V143" s="22">
        <v>0</v>
      </c>
      <c r="W143" s="23">
        <v>0</v>
      </c>
      <c r="X143" s="23">
        <v>0</v>
      </c>
      <c r="Y143" s="23">
        <v>0</v>
      </c>
      <c r="Z143" s="23">
        <v>0</v>
      </c>
      <c r="AA143" s="23">
        <v>0</v>
      </c>
      <c r="AB143" s="23">
        <v>0</v>
      </c>
      <c r="AC143" s="23">
        <v>0</v>
      </c>
      <c r="AD143" s="22">
        <v>0</v>
      </c>
      <c r="AE143" s="22">
        <f t="shared" si="2"/>
        <v>0</v>
      </c>
      <c r="AF143" s="23"/>
      <c r="AG143" s="23"/>
      <c r="AH143" s="23"/>
      <c r="AI143" s="23"/>
      <c r="AJ143" s="23"/>
    </row>
    <row r="144" spans="1:36" x14ac:dyDescent="0.3">
      <c r="A144" s="18" t="s">
        <v>546</v>
      </c>
      <c r="B144" s="18" t="s">
        <v>547</v>
      </c>
      <c r="C144" t="s">
        <v>5</v>
      </c>
      <c r="D144" t="s">
        <v>221</v>
      </c>
      <c r="E144" s="11" t="s">
        <v>124</v>
      </c>
      <c r="F144" s="2">
        <v>0.187</v>
      </c>
      <c r="G144">
        <v>65</v>
      </c>
      <c r="H144">
        <v>0</v>
      </c>
      <c r="I144">
        <v>155</v>
      </c>
      <c r="J144">
        <v>17</v>
      </c>
      <c r="K144">
        <v>29</v>
      </c>
      <c r="L144">
        <v>3</v>
      </c>
      <c r="M144">
        <v>4</v>
      </c>
      <c r="N144">
        <v>1</v>
      </c>
      <c r="O144">
        <v>15</v>
      </c>
      <c r="P144">
        <v>43</v>
      </c>
      <c r="Q144" s="2">
        <v>0.27700000000000002</v>
      </c>
      <c r="R144">
        <v>12</v>
      </c>
      <c r="S144">
        <v>0</v>
      </c>
      <c r="T144">
        <v>25</v>
      </c>
      <c r="U144">
        <v>0</v>
      </c>
      <c r="V144" s="2">
        <v>0.246</v>
      </c>
      <c r="W144">
        <v>0</v>
      </c>
      <c r="X144">
        <v>0</v>
      </c>
      <c r="Y144">
        <v>3</v>
      </c>
      <c r="Z144">
        <v>3</v>
      </c>
      <c r="AA144">
        <v>143</v>
      </c>
      <c r="AB144">
        <v>88</v>
      </c>
      <c r="AC144">
        <v>14</v>
      </c>
      <c r="AD144" s="2">
        <v>0.94299999999999995</v>
      </c>
      <c r="AE144" s="2">
        <f t="shared" si="2"/>
        <v>0.52300000000000002</v>
      </c>
    </row>
    <row r="145" spans="1:36" x14ac:dyDescent="0.3">
      <c r="A145" s="18" t="s">
        <v>548</v>
      </c>
      <c r="B145" s="18" t="s">
        <v>549</v>
      </c>
      <c r="C145" t="s">
        <v>78</v>
      </c>
      <c r="D145" t="s">
        <v>222</v>
      </c>
      <c r="E145" s="11" t="s">
        <v>100</v>
      </c>
      <c r="F145" s="2">
        <v>0.39</v>
      </c>
      <c r="G145">
        <v>247</v>
      </c>
      <c r="H145">
        <v>244</v>
      </c>
      <c r="I145">
        <v>818</v>
      </c>
      <c r="J145">
        <v>191</v>
      </c>
      <c r="K145">
        <v>319</v>
      </c>
      <c r="L145">
        <v>43</v>
      </c>
      <c r="M145">
        <v>38</v>
      </c>
      <c r="N145">
        <v>8</v>
      </c>
      <c r="O145">
        <v>105</v>
      </c>
      <c r="P145">
        <v>462</v>
      </c>
      <c r="Q145" s="2">
        <v>0.56499999999999995</v>
      </c>
      <c r="R145">
        <v>43</v>
      </c>
      <c r="S145">
        <v>33</v>
      </c>
      <c r="T145">
        <v>36</v>
      </c>
      <c r="U145">
        <v>0</v>
      </c>
      <c r="V145" s="2">
        <v>0.439</v>
      </c>
      <c r="W145">
        <v>5</v>
      </c>
      <c r="X145">
        <v>2</v>
      </c>
      <c r="Y145">
        <v>90</v>
      </c>
      <c r="Z145">
        <v>114</v>
      </c>
      <c r="AA145">
        <v>760</v>
      </c>
      <c r="AB145">
        <v>132</v>
      </c>
      <c r="AC145">
        <v>20</v>
      </c>
      <c r="AD145" s="2">
        <v>0.97799999999999998</v>
      </c>
      <c r="AE145" s="2">
        <f t="shared" si="2"/>
        <v>1.004</v>
      </c>
    </row>
    <row r="146" spans="1:36" x14ac:dyDescent="0.3">
      <c r="A146" s="18" t="s">
        <v>550</v>
      </c>
      <c r="B146" s="18" t="s">
        <v>551</v>
      </c>
      <c r="C146" t="s">
        <v>6</v>
      </c>
      <c r="D146" t="s">
        <v>223</v>
      </c>
      <c r="E146" s="11" t="s">
        <v>224</v>
      </c>
      <c r="F146" s="2">
        <v>0.23400000000000001</v>
      </c>
      <c r="G146">
        <v>80</v>
      </c>
      <c r="H146">
        <v>51</v>
      </c>
      <c r="I146">
        <v>128</v>
      </c>
      <c r="J146">
        <v>6</v>
      </c>
      <c r="K146">
        <v>30</v>
      </c>
      <c r="L146">
        <v>4</v>
      </c>
      <c r="M146">
        <v>0</v>
      </c>
      <c r="N146">
        <v>0</v>
      </c>
      <c r="O146">
        <v>13</v>
      </c>
      <c r="P146">
        <v>34</v>
      </c>
      <c r="Q146" s="2">
        <v>0.26600000000000001</v>
      </c>
      <c r="R146">
        <v>17</v>
      </c>
      <c r="S146">
        <v>1</v>
      </c>
      <c r="T146">
        <v>44</v>
      </c>
      <c r="U146">
        <v>0</v>
      </c>
      <c r="V146" s="2">
        <v>0.32900000000000001</v>
      </c>
      <c r="W146">
        <v>0</v>
      </c>
      <c r="X146">
        <v>8</v>
      </c>
      <c r="Y146">
        <v>5</v>
      </c>
      <c r="Z146">
        <v>5</v>
      </c>
      <c r="AA146">
        <v>71</v>
      </c>
      <c r="AB146">
        <v>20</v>
      </c>
      <c r="AC146">
        <v>4</v>
      </c>
      <c r="AD146" s="2">
        <v>0.95799999999999996</v>
      </c>
      <c r="AE146" s="2">
        <f t="shared" si="2"/>
        <v>0.59499999999999997</v>
      </c>
    </row>
    <row r="147" spans="1:36" x14ac:dyDescent="0.3">
      <c r="A147" s="18" t="s">
        <v>552</v>
      </c>
      <c r="B147" s="18" t="s">
        <v>553</v>
      </c>
      <c r="C147" t="s">
        <v>6</v>
      </c>
      <c r="D147" t="s">
        <v>52</v>
      </c>
      <c r="E147" s="11" t="s">
        <v>220</v>
      </c>
      <c r="F147" s="2">
        <v>0.27300000000000002</v>
      </c>
      <c r="G147">
        <v>196</v>
      </c>
      <c r="H147">
        <v>167</v>
      </c>
      <c r="I147">
        <v>425</v>
      </c>
      <c r="J147">
        <v>52</v>
      </c>
      <c r="K147">
        <v>116</v>
      </c>
      <c r="L147">
        <v>16</v>
      </c>
      <c r="M147">
        <v>4</v>
      </c>
      <c r="N147">
        <v>3</v>
      </c>
      <c r="O147">
        <v>59</v>
      </c>
      <c r="P147">
        <v>149</v>
      </c>
      <c r="Q147" s="2">
        <v>0.35099999999999998</v>
      </c>
      <c r="R147">
        <v>40</v>
      </c>
      <c r="S147">
        <v>7</v>
      </c>
      <c r="T147">
        <v>61</v>
      </c>
      <c r="U147">
        <v>2</v>
      </c>
      <c r="V147" s="2">
        <v>0.34200000000000003</v>
      </c>
      <c r="W147">
        <v>4</v>
      </c>
      <c r="X147">
        <v>10</v>
      </c>
      <c r="Y147">
        <v>6</v>
      </c>
      <c r="Z147">
        <v>9</v>
      </c>
      <c r="AA147">
        <v>150</v>
      </c>
      <c r="AB147">
        <v>390</v>
      </c>
      <c r="AC147">
        <v>37</v>
      </c>
      <c r="AD147" s="2">
        <v>0.93600000000000005</v>
      </c>
      <c r="AE147" s="2">
        <f t="shared" si="2"/>
        <v>0.69300000000000006</v>
      </c>
    </row>
    <row r="148" spans="1:36" x14ac:dyDescent="0.3">
      <c r="A148" s="18" t="s">
        <v>548</v>
      </c>
      <c r="B148" s="18" t="s">
        <v>554</v>
      </c>
      <c r="C148" t="s">
        <v>64</v>
      </c>
      <c r="D148" t="s">
        <v>225</v>
      </c>
      <c r="E148" s="11">
        <v>2004</v>
      </c>
      <c r="F148" s="2">
        <v>0.221</v>
      </c>
      <c r="G148">
        <v>70</v>
      </c>
      <c r="H148">
        <v>37</v>
      </c>
      <c r="I148">
        <v>104</v>
      </c>
      <c r="J148">
        <v>39</v>
      </c>
      <c r="K148">
        <v>23</v>
      </c>
      <c r="L148">
        <v>2</v>
      </c>
      <c r="M148">
        <v>2</v>
      </c>
      <c r="N148">
        <v>0</v>
      </c>
      <c r="O148">
        <v>9</v>
      </c>
      <c r="P148">
        <v>29</v>
      </c>
      <c r="Q148" s="2">
        <v>0.27900000000000003</v>
      </c>
      <c r="R148">
        <v>7</v>
      </c>
      <c r="S148">
        <v>6</v>
      </c>
      <c r="T148">
        <v>33</v>
      </c>
      <c r="U148">
        <v>0</v>
      </c>
      <c r="V148" s="2">
        <v>0.308</v>
      </c>
      <c r="W148">
        <v>0</v>
      </c>
      <c r="X148">
        <v>7</v>
      </c>
      <c r="Y148">
        <v>9</v>
      </c>
      <c r="Z148">
        <v>9</v>
      </c>
      <c r="AA148">
        <v>36</v>
      </c>
      <c r="AB148">
        <v>4</v>
      </c>
      <c r="AC148">
        <v>4</v>
      </c>
      <c r="AD148" s="2">
        <v>0.90900000000000003</v>
      </c>
      <c r="AE148" s="2">
        <f t="shared" si="2"/>
        <v>0.58699999999999997</v>
      </c>
    </row>
    <row r="149" spans="1:36" x14ac:dyDescent="0.3">
      <c r="A149" s="18" t="s">
        <v>555</v>
      </c>
      <c r="B149" s="18" t="s">
        <v>556</v>
      </c>
      <c r="C149" t="s">
        <v>140</v>
      </c>
      <c r="D149" t="s">
        <v>226</v>
      </c>
      <c r="E149" s="11" t="s">
        <v>146</v>
      </c>
      <c r="F149" s="2">
        <v>0.23200000000000001</v>
      </c>
      <c r="G149">
        <v>182</v>
      </c>
      <c r="H149">
        <v>136</v>
      </c>
      <c r="I149">
        <v>397</v>
      </c>
      <c r="J149">
        <v>48</v>
      </c>
      <c r="K149">
        <v>92</v>
      </c>
      <c r="L149">
        <v>18</v>
      </c>
      <c r="M149">
        <v>0</v>
      </c>
      <c r="N149">
        <v>12</v>
      </c>
      <c r="O149">
        <v>67</v>
      </c>
      <c r="P149">
        <v>146</v>
      </c>
      <c r="Q149" s="2">
        <v>0.36799999999999999</v>
      </c>
      <c r="R149">
        <v>37</v>
      </c>
      <c r="S149">
        <v>7</v>
      </c>
      <c r="T149">
        <v>66</v>
      </c>
      <c r="U149">
        <v>3</v>
      </c>
      <c r="V149" s="2">
        <v>0.30499999999999999</v>
      </c>
      <c r="W149">
        <v>5</v>
      </c>
      <c r="X149">
        <v>6</v>
      </c>
      <c r="Y149">
        <v>0</v>
      </c>
      <c r="Z149">
        <v>0</v>
      </c>
      <c r="AA149">
        <v>588</v>
      </c>
      <c r="AB149">
        <v>47</v>
      </c>
      <c r="AC149">
        <v>15</v>
      </c>
      <c r="AD149" s="2">
        <v>0.97699999999999998</v>
      </c>
      <c r="AE149" s="2">
        <f t="shared" si="2"/>
        <v>0.67300000000000004</v>
      </c>
    </row>
    <row r="150" spans="1:36" x14ac:dyDescent="0.3">
      <c r="A150" s="18" t="s">
        <v>557</v>
      </c>
      <c r="B150" s="18" t="s">
        <v>558</v>
      </c>
      <c r="C150" t="s">
        <v>64</v>
      </c>
      <c r="D150" t="s">
        <v>227</v>
      </c>
      <c r="E150" s="11" t="s">
        <v>93</v>
      </c>
      <c r="F150" s="2">
        <v>0.38200000000000001</v>
      </c>
      <c r="G150">
        <v>258</v>
      </c>
      <c r="H150">
        <v>258</v>
      </c>
      <c r="I150">
        <v>765</v>
      </c>
      <c r="J150">
        <v>218</v>
      </c>
      <c r="K150">
        <v>292</v>
      </c>
      <c r="L150">
        <v>50</v>
      </c>
      <c r="M150">
        <v>26</v>
      </c>
      <c r="N150">
        <v>37</v>
      </c>
      <c r="O150">
        <v>182</v>
      </c>
      <c r="P150">
        <v>505</v>
      </c>
      <c r="Q150" s="2">
        <v>0.66</v>
      </c>
      <c r="R150">
        <v>146</v>
      </c>
      <c r="S150">
        <v>7</v>
      </c>
      <c r="T150">
        <v>102</v>
      </c>
      <c r="U150">
        <v>2</v>
      </c>
      <c r="V150" s="2">
        <v>0.48099999999999998</v>
      </c>
      <c r="W150">
        <v>7</v>
      </c>
      <c r="X150">
        <v>8</v>
      </c>
      <c r="Y150">
        <v>141</v>
      </c>
      <c r="Z150">
        <v>157</v>
      </c>
      <c r="AA150">
        <v>336</v>
      </c>
      <c r="AB150">
        <v>42</v>
      </c>
      <c r="AC150">
        <v>10</v>
      </c>
      <c r="AD150" s="2">
        <v>0.97399999999999998</v>
      </c>
      <c r="AE150" s="2">
        <f t="shared" si="2"/>
        <v>1.141</v>
      </c>
    </row>
    <row r="151" spans="1:36" x14ac:dyDescent="0.3">
      <c r="A151" s="18" t="s">
        <v>559</v>
      </c>
      <c r="B151" s="18" t="s">
        <v>560</v>
      </c>
      <c r="C151" t="s">
        <v>64</v>
      </c>
      <c r="D151" t="s">
        <v>228</v>
      </c>
      <c r="E151" s="11" t="s">
        <v>184</v>
      </c>
      <c r="F151" s="2">
        <v>0.25800000000000001</v>
      </c>
      <c r="G151">
        <v>101</v>
      </c>
      <c r="H151">
        <v>0</v>
      </c>
      <c r="I151">
        <v>287</v>
      </c>
      <c r="J151">
        <v>46</v>
      </c>
      <c r="K151">
        <v>74</v>
      </c>
      <c r="L151">
        <v>4</v>
      </c>
      <c r="M151">
        <v>5</v>
      </c>
      <c r="N151">
        <v>8</v>
      </c>
      <c r="O151">
        <v>44</v>
      </c>
      <c r="P151">
        <v>112</v>
      </c>
      <c r="Q151" s="2">
        <v>0.39</v>
      </c>
      <c r="R151">
        <v>21</v>
      </c>
      <c r="S151">
        <v>1</v>
      </c>
      <c r="T151">
        <v>36</v>
      </c>
      <c r="U151">
        <v>0</v>
      </c>
      <c r="V151" s="2">
        <v>0.311</v>
      </c>
      <c r="W151">
        <v>0</v>
      </c>
      <c r="X151">
        <v>0</v>
      </c>
      <c r="Y151">
        <v>10</v>
      </c>
      <c r="Z151">
        <v>11</v>
      </c>
      <c r="AA151">
        <v>81</v>
      </c>
      <c r="AB151">
        <v>10</v>
      </c>
      <c r="AC151">
        <v>3</v>
      </c>
      <c r="AD151" s="2">
        <v>0.96799999999999997</v>
      </c>
      <c r="AE151" s="2">
        <f t="shared" si="2"/>
        <v>0.70100000000000007</v>
      </c>
    </row>
    <row r="152" spans="1:36" x14ac:dyDescent="0.3">
      <c r="A152" s="18" t="s">
        <v>677</v>
      </c>
      <c r="B152" s="18" t="s">
        <v>706</v>
      </c>
      <c r="C152" t="s">
        <v>6</v>
      </c>
      <c r="D152" t="s">
        <v>229</v>
      </c>
      <c r="E152" s="11" t="s">
        <v>155</v>
      </c>
      <c r="F152" s="2">
        <v>0.308</v>
      </c>
      <c r="G152">
        <v>49</v>
      </c>
      <c r="H152">
        <v>0</v>
      </c>
      <c r="I152">
        <v>156</v>
      </c>
      <c r="J152">
        <v>20</v>
      </c>
      <c r="K152">
        <v>48</v>
      </c>
      <c r="L152">
        <v>4</v>
      </c>
      <c r="M152">
        <v>2</v>
      </c>
      <c r="N152">
        <v>3</v>
      </c>
      <c r="O152">
        <v>11</v>
      </c>
      <c r="P152">
        <v>65</v>
      </c>
      <c r="Q152" s="2">
        <v>0.41699999999999998</v>
      </c>
      <c r="R152">
        <v>20</v>
      </c>
      <c r="S152">
        <v>1</v>
      </c>
      <c r="T152">
        <v>14</v>
      </c>
      <c r="U152">
        <v>0</v>
      </c>
      <c r="V152" s="2">
        <v>0.39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 s="2">
        <v>0</v>
      </c>
      <c r="AE152" s="2">
        <f t="shared" si="2"/>
        <v>0.80699999999999994</v>
      </c>
    </row>
    <row r="153" spans="1:36" x14ac:dyDescent="0.3">
      <c r="A153" s="18" t="s">
        <v>431</v>
      </c>
      <c r="B153" s="18" t="s">
        <v>561</v>
      </c>
      <c r="C153" t="s">
        <v>47</v>
      </c>
      <c r="D153" t="s">
        <v>230</v>
      </c>
      <c r="E153" s="11">
        <v>2005</v>
      </c>
      <c r="F153" s="2">
        <v>0</v>
      </c>
      <c r="G153">
        <v>6</v>
      </c>
      <c r="H153">
        <v>0</v>
      </c>
      <c r="I153">
        <v>6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 s="2">
        <v>0</v>
      </c>
      <c r="R153">
        <v>0</v>
      </c>
      <c r="S153">
        <v>0</v>
      </c>
      <c r="T153">
        <v>3</v>
      </c>
      <c r="U153">
        <v>0</v>
      </c>
      <c r="V153" s="2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 s="2">
        <v>0</v>
      </c>
      <c r="AE153" s="2">
        <f t="shared" si="2"/>
        <v>0</v>
      </c>
    </row>
    <row r="154" spans="1:36" x14ac:dyDescent="0.3">
      <c r="A154" s="18" t="s">
        <v>562</v>
      </c>
      <c r="B154" s="18" t="s">
        <v>563</v>
      </c>
      <c r="C154" t="s">
        <v>44</v>
      </c>
      <c r="D154" t="s">
        <v>231</v>
      </c>
      <c r="E154" s="11" t="s">
        <v>111</v>
      </c>
      <c r="F154" s="2">
        <v>0</v>
      </c>
      <c r="G154">
        <v>32</v>
      </c>
      <c r="H154">
        <v>26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 s="2">
        <v>0</v>
      </c>
      <c r="R154">
        <v>0</v>
      </c>
      <c r="S154">
        <v>0</v>
      </c>
      <c r="T154">
        <v>0</v>
      </c>
      <c r="U154">
        <v>0</v>
      </c>
      <c r="V154" s="2">
        <v>0</v>
      </c>
      <c r="W154">
        <v>0</v>
      </c>
      <c r="X154">
        <v>0</v>
      </c>
      <c r="Y154">
        <v>0</v>
      </c>
      <c r="Z154">
        <v>0</v>
      </c>
      <c r="AA154">
        <v>5</v>
      </c>
      <c r="AB154">
        <v>137</v>
      </c>
      <c r="AC154">
        <v>6</v>
      </c>
      <c r="AD154" s="2">
        <v>0.95899999999999996</v>
      </c>
      <c r="AE154" s="2">
        <f t="shared" si="2"/>
        <v>0</v>
      </c>
    </row>
    <row r="155" spans="1:36" x14ac:dyDescent="0.3">
      <c r="A155" s="18" t="s">
        <v>704</v>
      </c>
      <c r="B155" s="18" t="s">
        <v>563</v>
      </c>
      <c r="C155" t="s">
        <v>44</v>
      </c>
      <c r="D155" t="s">
        <v>232</v>
      </c>
      <c r="E155" s="11">
        <v>1984</v>
      </c>
      <c r="F155" s="2">
        <v>0.19</v>
      </c>
      <c r="G155">
        <v>12</v>
      </c>
      <c r="H155">
        <v>0</v>
      </c>
      <c r="I155">
        <v>21</v>
      </c>
      <c r="J155">
        <v>3</v>
      </c>
      <c r="K155">
        <v>4</v>
      </c>
      <c r="L155">
        <v>0</v>
      </c>
      <c r="M155">
        <v>0</v>
      </c>
      <c r="N155">
        <v>0</v>
      </c>
      <c r="O155">
        <v>2</v>
      </c>
      <c r="P155">
        <v>4</v>
      </c>
      <c r="Q155" s="2">
        <v>0.19</v>
      </c>
      <c r="R155">
        <v>1</v>
      </c>
      <c r="S155">
        <v>0</v>
      </c>
      <c r="T155">
        <v>1</v>
      </c>
      <c r="U155">
        <v>0</v>
      </c>
      <c r="V155" s="2">
        <v>0.22700000000000001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 s="2">
        <v>0</v>
      </c>
      <c r="AE155" s="2">
        <f t="shared" si="2"/>
        <v>0.41700000000000004</v>
      </c>
    </row>
    <row r="156" spans="1:36" x14ac:dyDescent="0.3">
      <c r="A156" s="20" t="s">
        <v>564</v>
      </c>
      <c r="B156" s="20" t="s">
        <v>565</v>
      </c>
      <c r="C156" s="23" t="s">
        <v>5</v>
      </c>
      <c r="D156" s="23" t="s">
        <v>99</v>
      </c>
      <c r="E156" s="21" t="s">
        <v>233</v>
      </c>
      <c r="F156" s="22">
        <v>0.25</v>
      </c>
      <c r="G156" s="23">
        <v>19</v>
      </c>
      <c r="H156" s="23">
        <v>0</v>
      </c>
      <c r="I156" s="23">
        <v>52</v>
      </c>
      <c r="J156" s="23">
        <v>3</v>
      </c>
      <c r="K156" s="23">
        <v>13</v>
      </c>
      <c r="L156" s="23">
        <v>2</v>
      </c>
      <c r="M156" s="23">
        <v>3</v>
      </c>
      <c r="N156" s="23">
        <v>1</v>
      </c>
      <c r="O156" s="23">
        <v>7</v>
      </c>
      <c r="P156" s="23">
        <v>24</v>
      </c>
      <c r="Q156" s="22">
        <v>0.46200000000000002</v>
      </c>
      <c r="R156" s="23">
        <v>5</v>
      </c>
      <c r="S156" s="23">
        <v>0</v>
      </c>
      <c r="T156" s="23">
        <v>13</v>
      </c>
      <c r="U156" s="23">
        <v>0</v>
      </c>
      <c r="V156" s="22">
        <v>0.316</v>
      </c>
      <c r="W156" s="23">
        <v>0</v>
      </c>
      <c r="X156" s="23">
        <v>0</v>
      </c>
      <c r="Y156" s="23">
        <v>0</v>
      </c>
      <c r="Z156" s="23">
        <v>0</v>
      </c>
      <c r="AA156" s="23">
        <v>0</v>
      </c>
      <c r="AB156" s="23">
        <v>0</v>
      </c>
      <c r="AC156" s="23">
        <v>0</v>
      </c>
      <c r="AD156" s="22">
        <v>0</v>
      </c>
      <c r="AE156" s="22">
        <f t="shared" si="2"/>
        <v>0.77800000000000002</v>
      </c>
      <c r="AF156" s="23"/>
      <c r="AG156" s="23"/>
      <c r="AH156" s="23"/>
      <c r="AI156" s="23"/>
      <c r="AJ156" s="23"/>
    </row>
    <row r="157" spans="1:36" x14ac:dyDescent="0.3">
      <c r="A157" s="18" t="s">
        <v>475</v>
      </c>
      <c r="B157" s="18" t="s">
        <v>566</v>
      </c>
      <c r="C157" t="s">
        <v>44</v>
      </c>
      <c r="D157" t="s">
        <v>201</v>
      </c>
      <c r="E157" s="11" t="s">
        <v>132</v>
      </c>
      <c r="F157" s="2"/>
      <c r="Q157" s="2"/>
      <c r="V157" s="2"/>
      <c r="AD157" s="2"/>
      <c r="AE157" s="2">
        <f t="shared" si="2"/>
        <v>0</v>
      </c>
    </row>
    <row r="158" spans="1:36" x14ac:dyDescent="0.3">
      <c r="A158" s="18" t="s">
        <v>371</v>
      </c>
      <c r="B158" s="18" t="s">
        <v>567</v>
      </c>
      <c r="C158" t="s">
        <v>113</v>
      </c>
      <c r="D158" t="s">
        <v>234</v>
      </c>
      <c r="E158" s="11">
        <v>2009</v>
      </c>
      <c r="F158" s="2">
        <v>0.217</v>
      </c>
      <c r="G158">
        <v>45</v>
      </c>
      <c r="H158">
        <v>38</v>
      </c>
      <c r="I158">
        <v>115</v>
      </c>
      <c r="J158">
        <v>11</v>
      </c>
      <c r="K158">
        <v>25</v>
      </c>
      <c r="L158">
        <v>5</v>
      </c>
      <c r="M158">
        <v>1</v>
      </c>
      <c r="N158">
        <v>3</v>
      </c>
      <c r="O158">
        <v>22</v>
      </c>
      <c r="P158">
        <v>41</v>
      </c>
      <c r="Q158" s="2">
        <v>0.35699999999999998</v>
      </c>
      <c r="R158">
        <v>5</v>
      </c>
      <c r="S158">
        <v>6</v>
      </c>
      <c r="T158">
        <v>38</v>
      </c>
      <c r="U158">
        <v>0</v>
      </c>
      <c r="V158" s="2">
        <v>0.28100000000000003</v>
      </c>
      <c r="W158">
        <v>2</v>
      </c>
      <c r="X158">
        <v>1</v>
      </c>
      <c r="Y158">
        <v>0</v>
      </c>
      <c r="Z158">
        <v>0</v>
      </c>
      <c r="AA158">
        <v>0</v>
      </c>
      <c r="AB158">
        <v>0</v>
      </c>
      <c r="AC158">
        <v>0</v>
      </c>
      <c r="AD158" s="2">
        <v>0</v>
      </c>
      <c r="AE158" s="2">
        <f t="shared" si="2"/>
        <v>0.63800000000000001</v>
      </c>
    </row>
    <row r="159" spans="1:36" x14ac:dyDescent="0.3">
      <c r="A159" s="18" t="s">
        <v>568</v>
      </c>
      <c r="B159" s="18" t="s">
        <v>567</v>
      </c>
      <c r="C159" t="s">
        <v>64</v>
      </c>
      <c r="D159" t="s">
        <v>235</v>
      </c>
      <c r="E159" s="11" t="s">
        <v>175</v>
      </c>
      <c r="F159" s="2">
        <v>0.32400000000000001</v>
      </c>
      <c r="G159">
        <v>192</v>
      </c>
      <c r="H159">
        <v>172</v>
      </c>
      <c r="I159">
        <v>544</v>
      </c>
      <c r="J159">
        <v>108</v>
      </c>
      <c r="K159">
        <v>176</v>
      </c>
      <c r="L159">
        <v>22</v>
      </c>
      <c r="M159">
        <v>9</v>
      </c>
      <c r="N159">
        <v>18</v>
      </c>
      <c r="O159">
        <v>83</v>
      </c>
      <c r="P159">
        <v>270</v>
      </c>
      <c r="Q159" s="2">
        <v>0.496</v>
      </c>
      <c r="R159">
        <v>36</v>
      </c>
      <c r="S159">
        <v>4</v>
      </c>
      <c r="T159">
        <v>45</v>
      </c>
      <c r="U159">
        <v>2</v>
      </c>
      <c r="V159" s="2">
        <v>0.36699999999999999</v>
      </c>
      <c r="W159">
        <v>4</v>
      </c>
      <c r="X159">
        <v>6</v>
      </c>
      <c r="Y159">
        <v>23</v>
      </c>
      <c r="Z159">
        <v>26</v>
      </c>
      <c r="AA159">
        <v>176</v>
      </c>
      <c r="AB159">
        <v>7</v>
      </c>
      <c r="AC159">
        <v>12</v>
      </c>
      <c r="AD159" s="2">
        <v>0.93799999999999994</v>
      </c>
      <c r="AE159" s="2">
        <f t="shared" si="2"/>
        <v>0.86299999999999999</v>
      </c>
    </row>
    <row r="160" spans="1:36" x14ac:dyDescent="0.3">
      <c r="A160" s="20" t="s">
        <v>723</v>
      </c>
      <c r="B160" s="20" t="s">
        <v>567</v>
      </c>
      <c r="C160" s="20" t="s">
        <v>54</v>
      </c>
      <c r="D160" s="20" t="s">
        <v>724</v>
      </c>
      <c r="E160" s="21">
        <v>1982</v>
      </c>
      <c r="F160" s="22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3">
        <v>0</v>
      </c>
      <c r="M160" s="23">
        <v>0</v>
      </c>
      <c r="N160" s="23">
        <v>0</v>
      </c>
      <c r="O160" s="23">
        <v>0</v>
      </c>
      <c r="P160" s="23">
        <v>0</v>
      </c>
      <c r="Q160" s="22">
        <v>0</v>
      </c>
      <c r="R160" s="23">
        <v>0</v>
      </c>
      <c r="S160" s="23">
        <v>0</v>
      </c>
      <c r="T160" s="23">
        <v>0</v>
      </c>
      <c r="U160" s="23">
        <v>0</v>
      </c>
      <c r="V160" s="22">
        <v>0</v>
      </c>
      <c r="W160" s="23">
        <v>0</v>
      </c>
      <c r="X160" s="23">
        <v>0</v>
      </c>
      <c r="Y160" s="23">
        <v>0</v>
      </c>
      <c r="Z160" s="23">
        <v>0</v>
      </c>
      <c r="AA160" s="23">
        <v>0</v>
      </c>
      <c r="AB160" s="23">
        <v>0</v>
      </c>
      <c r="AC160" s="23">
        <v>0</v>
      </c>
      <c r="AD160" s="22">
        <v>0</v>
      </c>
      <c r="AE160" s="22">
        <f t="shared" si="2"/>
        <v>0</v>
      </c>
      <c r="AF160" s="23"/>
      <c r="AG160" s="23"/>
      <c r="AH160" s="23"/>
      <c r="AI160" s="23"/>
      <c r="AJ160" s="23"/>
    </row>
    <row r="161" spans="1:36" x14ac:dyDescent="0.3">
      <c r="A161" s="18" t="s">
        <v>569</v>
      </c>
      <c r="B161" s="18" t="s">
        <v>570</v>
      </c>
      <c r="C161" t="s">
        <v>47</v>
      </c>
      <c r="D161" t="s">
        <v>236</v>
      </c>
      <c r="E161" s="11" t="s">
        <v>89</v>
      </c>
      <c r="F161" s="2">
        <v>0.22600000000000001</v>
      </c>
      <c r="G161">
        <v>78</v>
      </c>
      <c r="H161">
        <v>68</v>
      </c>
      <c r="I161">
        <v>208</v>
      </c>
      <c r="J161">
        <v>22</v>
      </c>
      <c r="K161">
        <v>47</v>
      </c>
      <c r="L161">
        <v>10</v>
      </c>
      <c r="M161">
        <v>0</v>
      </c>
      <c r="N161">
        <v>4</v>
      </c>
      <c r="O161">
        <v>25</v>
      </c>
      <c r="P161">
        <v>69</v>
      </c>
      <c r="Q161" s="2">
        <v>0.33200000000000002</v>
      </c>
      <c r="R161">
        <v>17</v>
      </c>
      <c r="S161">
        <v>0</v>
      </c>
      <c r="T161">
        <v>42</v>
      </c>
      <c r="U161">
        <v>10</v>
      </c>
      <c r="V161" s="2">
        <v>0.28100000000000003</v>
      </c>
      <c r="W161">
        <v>3</v>
      </c>
      <c r="X161">
        <v>8</v>
      </c>
      <c r="Y161">
        <v>2</v>
      </c>
      <c r="Z161">
        <v>2</v>
      </c>
      <c r="AA161">
        <v>97</v>
      </c>
      <c r="AB161">
        <v>103</v>
      </c>
      <c r="AC161">
        <v>12</v>
      </c>
      <c r="AD161" s="2">
        <v>0.94299999999999995</v>
      </c>
      <c r="AE161" s="2">
        <f t="shared" si="2"/>
        <v>0.61299999999999999</v>
      </c>
    </row>
    <row r="162" spans="1:36" x14ac:dyDescent="0.3">
      <c r="A162" s="18" t="s">
        <v>536</v>
      </c>
      <c r="B162" s="18" t="s">
        <v>342</v>
      </c>
      <c r="C162" t="s">
        <v>64</v>
      </c>
      <c r="D162" t="s">
        <v>192</v>
      </c>
      <c r="E162" s="11">
        <v>2019</v>
      </c>
      <c r="F162" s="2">
        <v>0</v>
      </c>
      <c r="G162">
        <v>7</v>
      </c>
      <c r="H162">
        <v>0</v>
      </c>
      <c r="I162">
        <v>0</v>
      </c>
      <c r="J162">
        <v>2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 s="2">
        <v>0</v>
      </c>
      <c r="R162">
        <v>0</v>
      </c>
      <c r="S162">
        <v>0</v>
      </c>
      <c r="T162">
        <v>0</v>
      </c>
      <c r="U162">
        <v>0</v>
      </c>
      <c r="V162" s="2">
        <v>0</v>
      </c>
      <c r="W162">
        <v>0</v>
      </c>
      <c r="X162">
        <v>0</v>
      </c>
      <c r="Y162">
        <v>0</v>
      </c>
      <c r="Z162">
        <v>0</v>
      </c>
      <c r="AA162">
        <v>1</v>
      </c>
      <c r="AB162">
        <v>0</v>
      </c>
      <c r="AC162">
        <v>0</v>
      </c>
      <c r="AD162" s="2">
        <v>1</v>
      </c>
      <c r="AE162" s="2">
        <f t="shared" si="2"/>
        <v>0</v>
      </c>
    </row>
    <row r="163" spans="1:36" x14ac:dyDescent="0.3">
      <c r="A163" s="18" t="s">
        <v>571</v>
      </c>
      <c r="B163" s="18" t="s">
        <v>342</v>
      </c>
      <c r="C163" t="s">
        <v>64</v>
      </c>
      <c r="D163" t="s">
        <v>45</v>
      </c>
      <c r="E163" s="11" t="s">
        <v>169</v>
      </c>
      <c r="F163" s="2">
        <v>0.29899999999999999</v>
      </c>
      <c r="G163">
        <v>123</v>
      </c>
      <c r="H163">
        <v>0</v>
      </c>
      <c r="I163">
        <v>381</v>
      </c>
      <c r="J163">
        <v>78</v>
      </c>
      <c r="K163">
        <v>114</v>
      </c>
      <c r="L163">
        <v>14</v>
      </c>
      <c r="M163">
        <v>10</v>
      </c>
      <c r="N163">
        <v>14</v>
      </c>
      <c r="O163">
        <v>72</v>
      </c>
      <c r="P163">
        <v>190</v>
      </c>
      <c r="Q163" s="2">
        <v>0.499</v>
      </c>
      <c r="R163">
        <v>21</v>
      </c>
      <c r="S163">
        <v>1</v>
      </c>
      <c r="T163">
        <v>44</v>
      </c>
      <c r="U163">
        <v>0</v>
      </c>
      <c r="V163" s="2">
        <v>0.33700000000000002</v>
      </c>
      <c r="W163">
        <v>0</v>
      </c>
      <c r="X163">
        <v>0</v>
      </c>
      <c r="Y163">
        <v>7</v>
      </c>
      <c r="Z163">
        <v>9</v>
      </c>
      <c r="AA163">
        <v>127</v>
      </c>
      <c r="AB163">
        <v>7</v>
      </c>
      <c r="AC163">
        <v>5</v>
      </c>
      <c r="AD163" s="2">
        <v>0.96399999999999997</v>
      </c>
      <c r="AE163" s="2">
        <f t="shared" si="2"/>
        <v>0.83600000000000008</v>
      </c>
    </row>
    <row r="164" spans="1:36" x14ac:dyDescent="0.3">
      <c r="A164" s="18" t="s">
        <v>572</v>
      </c>
      <c r="B164" s="18" t="s">
        <v>573</v>
      </c>
      <c r="C164" t="s">
        <v>6</v>
      </c>
      <c r="D164" t="s">
        <v>237</v>
      </c>
      <c r="E164" s="11">
        <v>2000</v>
      </c>
      <c r="F164" s="2">
        <v>0.188</v>
      </c>
      <c r="G164">
        <v>22</v>
      </c>
      <c r="H164">
        <v>4</v>
      </c>
      <c r="I164">
        <v>16</v>
      </c>
      <c r="J164">
        <v>5</v>
      </c>
      <c r="K164">
        <v>3</v>
      </c>
      <c r="L164">
        <v>0</v>
      </c>
      <c r="M164">
        <v>0</v>
      </c>
      <c r="N164">
        <v>0</v>
      </c>
      <c r="O164">
        <v>1</v>
      </c>
      <c r="P164">
        <v>3</v>
      </c>
      <c r="Q164" s="2">
        <v>0.188</v>
      </c>
      <c r="R164">
        <v>1</v>
      </c>
      <c r="S164">
        <v>0</v>
      </c>
      <c r="T164">
        <v>4</v>
      </c>
      <c r="U164">
        <v>0</v>
      </c>
      <c r="V164" s="2">
        <v>0.23499999999999999</v>
      </c>
      <c r="W164">
        <v>0</v>
      </c>
      <c r="X164">
        <v>1</v>
      </c>
      <c r="Y164">
        <v>0</v>
      </c>
      <c r="Z164">
        <v>0</v>
      </c>
      <c r="AA164">
        <v>3</v>
      </c>
      <c r="AB164">
        <v>8</v>
      </c>
      <c r="AC164">
        <v>4</v>
      </c>
      <c r="AD164" s="2">
        <v>0.73299999999999998</v>
      </c>
      <c r="AE164" s="2">
        <f t="shared" si="2"/>
        <v>0.42299999999999999</v>
      </c>
    </row>
    <row r="165" spans="1:36" x14ac:dyDescent="0.3">
      <c r="A165" s="18" t="s">
        <v>574</v>
      </c>
      <c r="B165" s="18" t="s">
        <v>575</v>
      </c>
      <c r="C165" t="s">
        <v>58</v>
      </c>
      <c r="D165" t="s">
        <v>238</v>
      </c>
      <c r="E165" s="11" t="s">
        <v>239</v>
      </c>
      <c r="F165" s="2">
        <v>0.22</v>
      </c>
      <c r="G165">
        <v>50</v>
      </c>
      <c r="H165">
        <v>15</v>
      </c>
      <c r="I165">
        <v>59</v>
      </c>
      <c r="J165">
        <v>7</v>
      </c>
      <c r="K165">
        <v>13</v>
      </c>
      <c r="L165">
        <v>3</v>
      </c>
      <c r="M165">
        <v>0</v>
      </c>
      <c r="N165">
        <v>0</v>
      </c>
      <c r="O165">
        <v>6</v>
      </c>
      <c r="P165">
        <v>16</v>
      </c>
      <c r="Q165" s="2">
        <v>0.27100000000000002</v>
      </c>
      <c r="R165">
        <v>5</v>
      </c>
      <c r="S165">
        <v>0</v>
      </c>
      <c r="T165">
        <v>18</v>
      </c>
      <c r="U165">
        <v>0</v>
      </c>
      <c r="V165" s="2">
        <v>0.28100000000000003</v>
      </c>
      <c r="W165">
        <v>0</v>
      </c>
      <c r="X165">
        <v>2</v>
      </c>
      <c r="Y165">
        <v>0</v>
      </c>
      <c r="Z165">
        <v>0</v>
      </c>
      <c r="AA165">
        <v>42</v>
      </c>
      <c r="AB165">
        <v>7</v>
      </c>
      <c r="AC165">
        <v>2</v>
      </c>
      <c r="AD165" s="2">
        <v>0.96099999999999997</v>
      </c>
      <c r="AE165" s="2">
        <f t="shared" si="2"/>
        <v>0.55200000000000005</v>
      </c>
    </row>
    <row r="166" spans="1:36" x14ac:dyDescent="0.3">
      <c r="A166" s="18" t="s">
        <v>505</v>
      </c>
      <c r="B166" s="18" t="s">
        <v>576</v>
      </c>
      <c r="C166" t="s">
        <v>240</v>
      </c>
      <c r="D166" t="s">
        <v>241</v>
      </c>
      <c r="E166" s="11" t="s">
        <v>75</v>
      </c>
      <c r="F166" s="2">
        <v>0.314</v>
      </c>
      <c r="G166">
        <v>220</v>
      </c>
      <c r="H166">
        <v>190</v>
      </c>
      <c r="I166">
        <v>555</v>
      </c>
      <c r="J166">
        <v>105</v>
      </c>
      <c r="K166">
        <v>174</v>
      </c>
      <c r="L166">
        <v>7</v>
      </c>
      <c r="M166">
        <v>10</v>
      </c>
      <c r="N166">
        <v>10</v>
      </c>
      <c r="O166">
        <v>47</v>
      </c>
      <c r="P166">
        <v>231</v>
      </c>
      <c r="Q166" s="2">
        <v>0.41599999999999998</v>
      </c>
      <c r="R166">
        <v>34</v>
      </c>
      <c r="S166">
        <v>3</v>
      </c>
      <c r="T166">
        <v>67</v>
      </c>
      <c r="U166">
        <v>0</v>
      </c>
      <c r="V166" s="2">
        <v>0.35599999999999998</v>
      </c>
      <c r="W166">
        <v>0</v>
      </c>
      <c r="X166">
        <v>32</v>
      </c>
      <c r="Y166">
        <v>27</v>
      </c>
      <c r="Z166">
        <v>36</v>
      </c>
      <c r="AA166">
        <v>146</v>
      </c>
      <c r="AB166">
        <v>82</v>
      </c>
      <c r="AC166">
        <v>19</v>
      </c>
      <c r="AD166" s="2">
        <v>0.92300000000000004</v>
      </c>
      <c r="AE166" s="2">
        <f t="shared" si="2"/>
        <v>0.77200000000000002</v>
      </c>
    </row>
    <row r="167" spans="1:36" x14ac:dyDescent="0.3">
      <c r="A167" s="18" t="s">
        <v>494</v>
      </c>
      <c r="B167" s="18" t="s">
        <v>576</v>
      </c>
      <c r="C167" t="s">
        <v>5</v>
      </c>
      <c r="D167" t="s">
        <v>242</v>
      </c>
      <c r="E167" s="11" t="s">
        <v>93</v>
      </c>
      <c r="F167" s="2">
        <v>0.27</v>
      </c>
      <c r="G167">
        <v>202</v>
      </c>
      <c r="H167">
        <v>170</v>
      </c>
      <c r="I167">
        <v>519</v>
      </c>
      <c r="J167">
        <v>52</v>
      </c>
      <c r="K167">
        <v>140</v>
      </c>
      <c r="L167">
        <v>29</v>
      </c>
      <c r="M167">
        <v>2</v>
      </c>
      <c r="N167">
        <v>3</v>
      </c>
      <c r="O167">
        <v>58</v>
      </c>
      <c r="P167">
        <v>182</v>
      </c>
      <c r="Q167" s="2">
        <v>0.35099999999999998</v>
      </c>
      <c r="R167">
        <v>26</v>
      </c>
      <c r="S167">
        <v>2</v>
      </c>
      <c r="T167">
        <v>76</v>
      </c>
      <c r="U167">
        <v>3</v>
      </c>
      <c r="V167" s="2">
        <v>0.30599999999999999</v>
      </c>
      <c r="W167">
        <v>2</v>
      </c>
      <c r="X167">
        <v>20</v>
      </c>
      <c r="Y167">
        <v>3</v>
      </c>
      <c r="Z167">
        <v>4</v>
      </c>
      <c r="AA167">
        <v>327</v>
      </c>
      <c r="AB167">
        <v>205</v>
      </c>
      <c r="AC167">
        <v>30</v>
      </c>
      <c r="AD167" s="2">
        <v>0.94699999999999995</v>
      </c>
      <c r="AE167" s="2">
        <f t="shared" si="2"/>
        <v>0.65700000000000003</v>
      </c>
    </row>
    <row r="168" spans="1:36" x14ac:dyDescent="0.3">
      <c r="A168" s="18" t="s">
        <v>371</v>
      </c>
      <c r="B168" s="18" t="s">
        <v>577</v>
      </c>
      <c r="C168" t="s">
        <v>47</v>
      </c>
      <c r="D168" t="s">
        <v>243</v>
      </c>
      <c r="E168" s="11" t="s">
        <v>244</v>
      </c>
      <c r="F168" s="2">
        <v>0.27800000000000002</v>
      </c>
      <c r="G168">
        <v>193</v>
      </c>
      <c r="H168">
        <v>163</v>
      </c>
      <c r="I168">
        <v>504</v>
      </c>
      <c r="J168">
        <v>64</v>
      </c>
      <c r="K168">
        <v>140</v>
      </c>
      <c r="L168">
        <v>23</v>
      </c>
      <c r="M168">
        <v>3</v>
      </c>
      <c r="N168">
        <v>13</v>
      </c>
      <c r="O168">
        <v>86</v>
      </c>
      <c r="P168">
        <v>208</v>
      </c>
      <c r="Q168" s="2">
        <v>0.41299999999999998</v>
      </c>
      <c r="R168">
        <v>41</v>
      </c>
      <c r="S168">
        <v>5</v>
      </c>
      <c r="T168">
        <v>102</v>
      </c>
      <c r="U168">
        <v>1</v>
      </c>
      <c r="V168" s="2">
        <v>0.33600000000000002</v>
      </c>
      <c r="W168">
        <v>4</v>
      </c>
      <c r="X168">
        <v>3</v>
      </c>
      <c r="Y168">
        <v>4</v>
      </c>
      <c r="Z168">
        <v>6</v>
      </c>
      <c r="AA168">
        <v>740</v>
      </c>
      <c r="AB168">
        <v>65</v>
      </c>
      <c r="AC168">
        <v>10</v>
      </c>
      <c r="AD168" s="2">
        <v>0.98799999999999999</v>
      </c>
      <c r="AE168" s="2">
        <f t="shared" si="2"/>
        <v>0.749</v>
      </c>
    </row>
    <row r="169" spans="1:36" x14ac:dyDescent="0.3">
      <c r="A169" s="18" t="s">
        <v>578</v>
      </c>
      <c r="B169" s="18" t="s">
        <v>577</v>
      </c>
      <c r="C169" t="s">
        <v>47</v>
      </c>
      <c r="D169" t="s">
        <v>243</v>
      </c>
      <c r="E169" s="11" t="s">
        <v>63</v>
      </c>
      <c r="F169" s="2">
        <v>0.20100000000000001</v>
      </c>
      <c r="G169">
        <v>157</v>
      </c>
      <c r="H169">
        <v>151</v>
      </c>
      <c r="I169">
        <v>369</v>
      </c>
      <c r="J169">
        <v>54</v>
      </c>
      <c r="K169">
        <v>74</v>
      </c>
      <c r="L169">
        <v>12</v>
      </c>
      <c r="M169">
        <v>4</v>
      </c>
      <c r="N169">
        <v>11</v>
      </c>
      <c r="O169">
        <v>59</v>
      </c>
      <c r="P169">
        <v>127</v>
      </c>
      <c r="Q169" s="2">
        <v>0.34399999999999997</v>
      </c>
      <c r="R169">
        <v>50</v>
      </c>
      <c r="S169">
        <v>9</v>
      </c>
      <c r="T169">
        <v>99</v>
      </c>
      <c r="U169">
        <v>0</v>
      </c>
      <c r="V169" s="2">
        <v>0.309</v>
      </c>
      <c r="W169">
        <v>2</v>
      </c>
      <c r="X169">
        <v>12</v>
      </c>
      <c r="Y169">
        <v>6</v>
      </c>
      <c r="Z169">
        <v>11</v>
      </c>
      <c r="AA169">
        <v>198</v>
      </c>
      <c r="AB169">
        <v>212</v>
      </c>
      <c r="AC169">
        <v>30</v>
      </c>
      <c r="AD169" s="2">
        <v>0.93200000000000005</v>
      </c>
      <c r="AE169" s="2">
        <f t="shared" si="2"/>
        <v>0.65300000000000002</v>
      </c>
    </row>
    <row r="170" spans="1:36" x14ac:dyDescent="0.3">
      <c r="A170" s="18" t="s">
        <v>335</v>
      </c>
      <c r="B170" s="18" t="s">
        <v>577</v>
      </c>
      <c r="C170" t="s">
        <v>47</v>
      </c>
      <c r="D170" t="s">
        <v>243</v>
      </c>
      <c r="E170" s="11">
        <v>2012</v>
      </c>
      <c r="F170" s="2">
        <v>0</v>
      </c>
      <c r="G170">
        <v>1</v>
      </c>
      <c r="H170">
        <v>0</v>
      </c>
      <c r="I170">
        <v>1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 s="2">
        <v>0</v>
      </c>
      <c r="R170">
        <v>0</v>
      </c>
      <c r="S170">
        <v>0</v>
      </c>
      <c r="T170">
        <v>1</v>
      </c>
      <c r="U170">
        <v>0</v>
      </c>
      <c r="V170" s="2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 s="2">
        <v>0</v>
      </c>
      <c r="AE170" s="2">
        <f t="shared" si="2"/>
        <v>0</v>
      </c>
    </row>
    <row r="171" spans="1:36" x14ac:dyDescent="0.3">
      <c r="A171" s="18" t="s">
        <v>579</v>
      </c>
      <c r="B171" s="18" t="s">
        <v>580</v>
      </c>
      <c r="C171" t="s">
        <v>64</v>
      </c>
      <c r="D171" t="s">
        <v>245</v>
      </c>
      <c r="E171" s="11" t="s">
        <v>246</v>
      </c>
      <c r="F171" s="2">
        <v>0.28399999999999997</v>
      </c>
      <c r="G171">
        <v>212</v>
      </c>
      <c r="H171">
        <v>181</v>
      </c>
      <c r="I171">
        <v>415</v>
      </c>
      <c r="J171">
        <v>95</v>
      </c>
      <c r="K171">
        <v>118</v>
      </c>
      <c r="L171">
        <v>5</v>
      </c>
      <c r="M171">
        <v>0</v>
      </c>
      <c r="N171">
        <v>0</v>
      </c>
      <c r="O171">
        <v>12</v>
      </c>
      <c r="P171">
        <v>123</v>
      </c>
      <c r="Q171" s="2">
        <v>0.29599999999999999</v>
      </c>
      <c r="R171">
        <v>51</v>
      </c>
      <c r="S171">
        <v>6</v>
      </c>
      <c r="T171">
        <v>120</v>
      </c>
      <c r="U171">
        <v>0</v>
      </c>
      <c r="V171" s="2">
        <v>0.371</v>
      </c>
      <c r="W171">
        <v>0</v>
      </c>
      <c r="X171">
        <v>8</v>
      </c>
      <c r="Y171">
        <v>85</v>
      </c>
      <c r="Z171">
        <v>92</v>
      </c>
      <c r="AA171">
        <v>202</v>
      </c>
      <c r="AB171">
        <v>3</v>
      </c>
      <c r="AC171">
        <v>7</v>
      </c>
      <c r="AD171" s="2">
        <v>0.96699999999999997</v>
      </c>
      <c r="AE171" s="2">
        <f t="shared" si="2"/>
        <v>0.66700000000000004</v>
      </c>
    </row>
    <row r="172" spans="1:36" x14ac:dyDescent="0.3">
      <c r="A172" s="18" t="s">
        <v>581</v>
      </c>
      <c r="B172" s="18" t="s">
        <v>582</v>
      </c>
      <c r="C172" t="s">
        <v>47</v>
      </c>
      <c r="D172" t="s">
        <v>247</v>
      </c>
      <c r="E172" s="11" t="s">
        <v>175</v>
      </c>
      <c r="F172" s="2">
        <v>0.25800000000000001</v>
      </c>
      <c r="G172">
        <v>216</v>
      </c>
      <c r="H172">
        <v>195</v>
      </c>
      <c r="I172">
        <v>527</v>
      </c>
      <c r="J172">
        <v>55</v>
      </c>
      <c r="K172">
        <v>136</v>
      </c>
      <c r="L172">
        <v>26</v>
      </c>
      <c r="M172">
        <v>2</v>
      </c>
      <c r="N172">
        <v>12</v>
      </c>
      <c r="O172">
        <v>82</v>
      </c>
      <c r="P172">
        <v>202</v>
      </c>
      <c r="Q172" s="2">
        <v>0.38300000000000001</v>
      </c>
      <c r="R172">
        <v>42</v>
      </c>
      <c r="S172">
        <v>48</v>
      </c>
      <c r="T172">
        <v>78</v>
      </c>
      <c r="U172">
        <v>7</v>
      </c>
      <c r="V172" s="2">
        <v>0.36399999999999999</v>
      </c>
      <c r="W172">
        <v>4</v>
      </c>
      <c r="X172">
        <v>4</v>
      </c>
      <c r="Y172">
        <v>4</v>
      </c>
      <c r="Z172">
        <v>4</v>
      </c>
      <c r="AA172">
        <v>1190</v>
      </c>
      <c r="AB172">
        <v>39</v>
      </c>
      <c r="AC172">
        <v>31</v>
      </c>
      <c r="AD172" s="2">
        <v>0.97499999999999998</v>
      </c>
      <c r="AE172" s="2">
        <f t="shared" si="2"/>
        <v>0.747</v>
      </c>
    </row>
    <row r="173" spans="1:36" x14ac:dyDescent="0.3">
      <c r="A173" s="18" t="s">
        <v>583</v>
      </c>
      <c r="B173" s="18" t="s">
        <v>584</v>
      </c>
      <c r="C173" t="s">
        <v>44</v>
      </c>
      <c r="D173" t="s">
        <v>248</v>
      </c>
      <c r="E173" s="11" t="s">
        <v>249</v>
      </c>
      <c r="F173" s="2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 s="2">
        <v>0</v>
      </c>
      <c r="R173">
        <v>0</v>
      </c>
      <c r="S173">
        <v>0</v>
      </c>
      <c r="T173">
        <v>0</v>
      </c>
      <c r="U173">
        <v>0</v>
      </c>
      <c r="V173" s="2">
        <v>0</v>
      </c>
      <c r="W173">
        <v>0</v>
      </c>
      <c r="X173">
        <v>0</v>
      </c>
      <c r="Y173">
        <v>0</v>
      </c>
      <c r="Z173">
        <v>0</v>
      </c>
      <c r="AA173">
        <v>10</v>
      </c>
      <c r="AB173">
        <v>99</v>
      </c>
      <c r="AC173">
        <v>6</v>
      </c>
      <c r="AD173" s="2">
        <v>0.94799999999999995</v>
      </c>
      <c r="AE173" s="2">
        <f t="shared" si="2"/>
        <v>0</v>
      </c>
    </row>
    <row r="174" spans="1:36" x14ac:dyDescent="0.3">
      <c r="A174" s="18" t="s">
        <v>585</v>
      </c>
      <c r="B174" s="18" t="s">
        <v>586</v>
      </c>
      <c r="C174" t="s">
        <v>64</v>
      </c>
      <c r="D174" t="s">
        <v>99</v>
      </c>
      <c r="E174" s="11" t="s">
        <v>250</v>
      </c>
      <c r="F174" s="2">
        <v>0.35899999999999999</v>
      </c>
      <c r="G174">
        <v>109</v>
      </c>
      <c r="H174">
        <v>79</v>
      </c>
      <c r="I174">
        <v>153</v>
      </c>
      <c r="J174">
        <v>53</v>
      </c>
      <c r="K174">
        <v>55</v>
      </c>
      <c r="L174">
        <v>0</v>
      </c>
      <c r="M174">
        <v>0</v>
      </c>
      <c r="N174">
        <v>0</v>
      </c>
      <c r="O174">
        <v>11</v>
      </c>
      <c r="P174">
        <v>55</v>
      </c>
      <c r="Q174" s="2">
        <v>0.35899999999999999</v>
      </c>
      <c r="R174">
        <v>12</v>
      </c>
      <c r="S174">
        <v>4</v>
      </c>
      <c r="T174">
        <v>36</v>
      </c>
      <c r="U174">
        <v>0</v>
      </c>
      <c r="V174" s="2">
        <v>0.42</v>
      </c>
      <c r="W174">
        <v>0</v>
      </c>
      <c r="X174">
        <v>11</v>
      </c>
      <c r="Y174">
        <v>11</v>
      </c>
      <c r="Z174">
        <v>15</v>
      </c>
      <c r="AA174">
        <v>50</v>
      </c>
      <c r="AB174">
        <v>2</v>
      </c>
      <c r="AC174">
        <v>2</v>
      </c>
      <c r="AD174" s="2">
        <v>0.96299999999999997</v>
      </c>
      <c r="AE174" s="2">
        <f t="shared" si="2"/>
        <v>0.77899999999999991</v>
      </c>
    </row>
    <row r="175" spans="1:36" x14ac:dyDescent="0.3">
      <c r="A175" s="18" t="s">
        <v>388</v>
      </c>
      <c r="B175" s="18" t="s">
        <v>587</v>
      </c>
      <c r="C175" t="s">
        <v>64</v>
      </c>
      <c r="D175" t="s">
        <v>251</v>
      </c>
      <c r="E175" s="11" t="s">
        <v>210</v>
      </c>
      <c r="F175" s="2">
        <v>0.27</v>
      </c>
      <c r="G175">
        <v>199</v>
      </c>
      <c r="H175">
        <v>163</v>
      </c>
      <c r="I175">
        <v>486</v>
      </c>
      <c r="J175">
        <v>90</v>
      </c>
      <c r="K175">
        <v>131</v>
      </c>
      <c r="L175">
        <v>12</v>
      </c>
      <c r="M175">
        <v>4</v>
      </c>
      <c r="N175">
        <v>1</v>
      </c>
      <c r="O175">
        <v>50</v>
      </c>
      <c r="P175">
        <v>154</v>
      </c>
      <c r="Q175" s="2">
        <v>0.317</v>
      </c>
      <c r="R175">
        <v>37</v>
      </c>
      <c r="S175">
        <v>8</v>
      </c>
      <c r="T175">
        <v>75</v>
      </c>
      <c r="U175">
        <v>1</v>
      </c>
      <c r="V175" s="2">
        <v>0.33</v>
      </c>
      <c r="W175">
        <v>2</v>
      </c>
      <c r="X175">
        <v>10</v>
      </c>
      <c r="Y175">
        <v>59</v>
      </c>
      <c r="Z175">
        <v>69</v>
      </c>
      <c r="AA175">
        <v>196</v>
      </c>
      <c r="AB175">
        <v>6</v>
      </c>
      <c r="AC175">
        <v>9</v>
      </c>
      <c r="AD175" s="2">
        <v>0.95699999999999996</v>
      </c>
      <c r="AE175" s="2">
        <f t="shared" si="2"/>
        <v>0.64700000000000002</v>
      </c>
    </row>
    <row r="176" spans="1:36" x14ac:dyDescent="0.3">
      <c r="A176" s="20" t="s">
        <v>546</v>
      </c>
      <c r="B176" s="20" t="s">
        <v>588</v>
      </c>
      <c r="C176" s="23" t="s">
        <v>64</v>
      </c>
      <c r="D176" s="23" t="s">
        <v>252</v>
      </c>
      <c r="E176" s="21" t="s">
        <v>233</v>
      </c>
      <c r="F176" s="22">
        <v>0.17100000000000001</v>
      </c>
      <c r="G176" s="23">
        <v>17</v>
      </c>
      <c r="H176" s="23">
        <v>0</v>
      </c>
      <c r="I176" s="23">
        <v>41</v>
      </c>
      <c r="J176" s="23">
        <v>0</v>
      </c>
      <c r="K176" s="23">
        <v>7</v>
      </c>
      <c r="L176" s="23">
        <v>0</v>
      </c>
      <c r="M176" s="23">
        <v>0</v>
      </c>
      <c r="N176" s="23">
        <v>0</v>
      </c>
      <c r="O176" s="23">
        <v>2</v>
      </c>
      <c r="P176" s="23">
        <v>7</v>
      </c>
      <c r="Q176" s="22">
        <v>0.17100000000000001</v>
      </c>
      <c r="R176" s="23">
        <v>1</v>
      </c>
      <c r="S176" s="23">
        <v>0</v>
      </c>
      <c r="T176" s="23">
        <v>9</v>
      </c>
      <c r="U176" s="23">
        <v>0</v>
      </c>
      <c r="V176" s="22">
        <v>0.19</v>
      </c>
      <c r="W176" s="23">
        <v>0</v>
      </c>
      <c r="X176" s="23">
        <v>0</v>
      </c>
      <c r="Y176" s="23">
        <v>0</v>
      </c>
      <c r="Z176" s="23">
        <v>0</v>
      </c>
      <c r="AA176" s="23">
        <v>0</v>
      </c>
      <c r="AB176" s="23">
        <v>0</v>
      </c>
      <c r="AC176" s="23">
        <v>0</v>
      </c>
      <c r="AD176" s="22">
        <v>0</v>
      </c>
      <c r="AE176" s="22">
        <f t="shared" si="2"/>
        <v>0.36099999999999999</v>
      </c>
      <c r="AF176" s="23"/>
      <c r="AG176" s="23"/>
      <c r="AH176" s="23"/>
      <c r="AI176" s="23"/>
      <c r="AJ176" s="23"/>
    </row>
    <row r="177" spans="1:36" x14ac:dyDescent="0.3">
      <c r="A177" s="18" t="s">
        <v>589</v>
      </c>
      <c r="B177" s="18" t="s">
        <v>590</v>
      </c>
      <c r="C177" t="s">
        <v>44</v>
      </c>
      <c r="D177" t="s">
        <v>253</v>
      </c>
      <c r="E177" s="11" t="s">
        <v>152</v>
      </c>
      <c r="F177" s="2">
        <v>0.33300000000000002</v>
      </c>
      <c r="G177">
        <v>3</v>
      </c>
      <c r="H177">
        <v>2</v>
      </c>
      <c r="I177">
        <v>3</v>
      </c>
      <c r="J177">
        <v>1</v>
      </c>
      <c r="K177">
        <v>1</v>
      </c>
      <c r="L177">
        <v>1</v>
      </c>
      <c r="M177">
        <v>0</v>
      </c>
      <c r="N177">
        <v>0</v>
      </c>
      <c r="O177">
        <v>1</v>
      </c>
      <c r="P177">
        <v>2</v>
      </c>
      <c r="Q177" s="2">
        <v>0.66700000000000004</v>
      </c>
      <c r="R177">
        <v>0</v>
      </c>
      <c r="S177">
        <v>0</v>
      </c>
      <c r="T177">
        <v>1</v>
      </c>
      <c r="U177">
        <v>0</v>
      </c>
      <c r="V177" s="2">
        <v>0.33300000000000002</v>
      </c>
      <c r="W177">
        <v>0</v>
      </c>
      <c r="X177">
        <v>0</v>
      </c>
      <c r="Y177">
        <v>0</v>
      </c>
      <c r="Z177">
        <v>0</v>
      </c>
      <c r="AA177">
        <v>5</v>
      </c>
      <c r="AB177">
        <v>25</v>
      </c>
      <c r="AC177">
        <v>2</v>
      </c>
      <c r="AD177" s="2">
        <v>0.93799999999999994</v>
      </c>
      <c r="AE177" s="2">
        <f t="shared" si="2"/>
        <v>1</v>
      </c>
    </row>
    <row r="178" spans="1:36" x14ac:dyDescent="0.3">
      <c r="A178" s="18" t="s">
        <v>337</v>
      </c>
      <c r="B178" s="18" t="s">
        <v>591</v>
      </c>
      <c r="C178" t="s">
        <v>44</v>
      </c>
      <c r="D178" t="s">
        <v>254</v>
      </c>
      <c r="E178" s="11">
        <v>2003</v>
      </c>
      <c r="F178" s="2">
        <v>0</v>
      </c>
      <c r="G178">
        <v>2</v>
      </c>
      <c r="H178">
        <v>2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 s="2">
        <v>0</v>
      </c>
      <c r="R178">
        <v>0</v>
      </c>
      <c r="S178">
        <v>0</v>
      </c>
      <c r="T178">
        <v>0</v>
      </c>
      <c r="U178">
        <v>0</v>
      </c>
      <c r="V178" s="2">
        <v>0</v>
      </c>
      <c r="W178">
        <v>0</v>
      </c>
      <c r="X178">
        <v>0</v>
      </c>
      <c r="Y178">
        <v>0</v>
      </c>
      <c r="Z178">
        <v>0</v>
      </c>
      <c r="AA178">
        <v>4</v>
      </c>
      <c r="AB178">
        <v>3</v>
      </c>
      <c r="AC178">
        <v>1</v>
      </c>
      <c r="AD178" s="2">
        <v>0.875</v>
      </c>
      <c r="AE178" s="2">
        <f t="shared" si="2"/>
        <v>0</v>
      </c>
    </row>
    <row r="179" spans="1:36" x14ac:dyDescent="0.3">
      <c r="A179" s="18" t="s">
        <v>592</v>
      </c>
      <c r="B179" s="18" t="s">
        <v>593</v>
      </c>
      <c r="C179" t="s">
        <v>64</v>
      </c>
      <c r="D179" t="s">
        <v>255</v>
      </c>
      <c r="E179" s="11">
        <v>2002</v>
      </c>
      <c r="F179" s="2">
        <v>0.21099999999999999</v>
      </c>
      <c r="G179">
        <v>50</v>
      </c>
      <c r="H179">
        <v>2</v>
      </c>
      <c r="I179">
        <v>38</v>
      </c>
      <c r="J179">
        <v>10</v>
      </c>
      <c r="K179">
        <v>8</v>
      </c>
      <c r="L179">
        <v>2</v>
      </c>
      <c r="M179">
        <v>1</v>
      </c>
      <c r="N179">
        <v>1</v>
      </c>
      <c r="O179">
        <v>6</v>
      </c>
      <c r="P179">
        <v>15</v>
      </c>
      <c r="Q179" s="2">
        <v>0.39500000000000002</v>
      </c>
      <c r="R179">
        <v>2</v>
      </c>
      <c r="S179">
        <v>1</v>
      </c>
      <c r="T179">
        <v>16</v>
      </c>
      <c r="U179">
        <v>0</v>
      </c>
      <c r="V179" s="2">
        <v>0.26800000000000002</v>
      </c>
      <c r="W179">
        <v>0</v>
      </c>
      <c r="X179">
        <v>0</v>
      </c>
      <c r="Y179">
        <v>4</v>
      </c>
      <c r="Z179">
        <v>7</v>
      </c>
      <c r="AA179">
        <v>4</v>
      </c>
      <c r="AB179">
        <v>1</v>
      </c>
      <c r="AC179">
        <v>3</v>
      </c>
      <c r="AD179" s="2">
        <v>0.625</v>
      </c>
      <c r="AE179" s="2">
        <f t="shared" si="2"/>
        <v>0.66300000000000003</v>
      </c>
    </row>
    <row r="180" spans="1:36" x14ac:dyDescent="0.3">
      <c r="A180" s="18" t="s">
        <v>594</v>
      </c>
      <c r="B180" s="18" t="s">
        <v>595</v>
      </c>
      <c r="C180" t="s">
        <v>64</v>
      </c>
      <c r="D180" t="s">
        <v>168</v>
      </c>
      <c r="E180" s="11">
        <v>1997</v>
      </c>
      <c r="F180" s="2">
        <v>0.19400000000000001</v>
      </c>
      <c r="G180">
        <v>26</v>
      </c>
      <c r="H180">
        <v>9</v>
      </c>
      <c r="I180">
        <v>36</v>
      </c>
      <c r="J180">
        <v>9</v>
      </c>
      <c r="K180">
        <v>7</v>
      </c>
      <c r="L180">
        <v>1</v>
      </c>
      <c r="M180">
        <v>0</v>
      </c>
      <c r="N180">
        <v>0</v>
      </c>
      <c r="O180">
        <v>6</v>
      </c>
      <c r="P180">
        <v>8</v>
      </c>
      <c r="Q180" s="2">
        <v>0.222</v>
      </c>
      <c r="R180">
        <v>8</v>
      </c>
      <c r="S180">
        <v>1</v>
      </c>
      <c r="T180">
        <v>8</v>
      </c>
      <c r="U180">
        <v>0</v>
      </c>
      <c r="V180" s="2">
        <v>0.34799999999999998</v>
      </c>
      <c r="W180">
        <v>1</v>
      </c>
      <c r="X180">
        <v>0</v>
      </c>
      <c r="Y180">
        <v>1</v>
      </c>
      <c r="Z180">
        <v>2</v>
      </c>
      <c r="AA180">
        <v>0</v>
      </c>
      <c r="AB180">
        <v>0</v>
      </c>
      <c r="AC180">
        <v>0</v>
      </c>
      <c r="AD180" s="2">
        <v>0</v>
      </c>
      <c r="AE180" s="2">
        <f t="shared" si="2"/>
        <v>0.56999999999999995</v>
      </c>
    </row>
    <row r="181" spans="1:36" x14ac:dyDescent="0.3">
      <c r="A181" s="18" t="s">
        <v>451</v>
      </c>
      <c r="B181" s="18" t="s">
        <v>596</v>
      </c>
      <c r="C181" t="s">
        <v>6</v>
      </c>
      <c r="D181" t="s">
        <v>114</v>
      </c>
      <c r="E181" s="11" t="s">
        <v>124</v>
      </c>
      <c r="F181" s="2">
        <v>0.27600000000000002</v>
      </c>
      <c r="G181">
        <v>72</v>
      </c>
      <c r="H181">
        <v>0</v>
      </c>
      <c r="I181">
        <v>210</v>
      </c>
      <c r="J181">
        <v>39</v>
      </c>
      <c r="K181">
        <v>58</v>
      </c>
      <c r="L181">
        <v>6</v>
      </c>
      <c r="M181">
        <v>3</v>
      </c>
      <c r="N181">
        <v>4</v>
      </c>
      <c r="O181">
        <v>33</v>
      </c>
      <c r="P181">
        <v>82</v>
      </c>
      <c r="Q181" s="2">
        <v>0.39</v>
      </c>
      <c r="R181">
        <v>15</v>
      </c>
      <c r="S181">
        <v>0</v>
      </c>
      <c r="T181">
        <v>26</v>
      </c>
      <c r="U181">
        <v>0</v>
      </c>
      <c r="V181" s="2">
        <v>0.32400000000000001</v>
      </c>
      <c r="W181">
        <v>0</v>
      </c>
      <c r="X181">
        <v>0</v>
      </c>
      <c r="Y181">
        <v>8</v>
      </c>
      <c r="Z181">
        <v>10</v>
      </c>
      <c r="AA181">
        <v>56</v>
      </c>
      <c r="AB181">
        <v>171</v>
      </c>
      <c r="AC181">
        <v>29</v>
      </c>
      <c r="AD181" s="2">
        <v>0.88700000000000001</v>
      </c>
      <c r="AE181" s="2">
        <f t="shared" si="2"/>
        <v>0.71399999999999997</v>
      </c>
    </row>
    <row r="182" spans="1:36" x14ac:dyDescent="0.3">
      <c r="A182" s="18" t="s">
        <v>369</v>
      </c>
      <c r="B182" s="18" t="s">
        <v>597</v>
      </c>
      <c r="C182" t="s">
        <v>58</v>
      </c>
      <c r="D182" t="s">
        <v>104</v>
      </c>
      <c r="E182" s="11">
        <v>1984</v>
      </c>
      <c r="F182" s="2">
        <v>0.25800000000000001</v>
      </c>
      <c r="G182">
        <v>31</v>
      </c>
      <c r="H182">
        <v>0</v>
      </c>
      <c r="I182">
        <v>93</v>
      </c>
      <c r="J182">
        <v>11</v>
      </c>
      <c r="K182">
        <v>24</v>
      </c>
      <c r="L182">
        <v>3</v>
      </c>
      <c r="M182">
        <v>1</v>
      </c>
      <c r="N182">
        <v>0</v>
      </c>
      <c r="O182">
        <v>7</v>
      </c>
      <c r="P182">
        <v>29</v>
      </c>
      <c r="Q182" s="2">
        <v>0.312</v>
      </c>
      <c r="R182">
        <v>4</v>
      </c>
      <c r="S182">
        <v>0</v>
      </c>
      <c r="T182">
        <v>12</v>
      </c>
      <c r="U182">
        <v>0</v>
      </c>
      <c r="V182" s="2">
        <v>0.28899999999999998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 s="2">
        <v>0</v>
      </c>
      <c r="AE182" s="2">
        <f t="shared" si="2"/>
        <v>0.60099999999999998</v>
      </c>
    </row>
    <row r="183" spans="1:36" x14ac:dyDescent="0.3">
      <c r="A183" s="18" t="s">
        <v>598</v>
      </c>
      <c r="B183" s="18" t="s">
        <v>599</v>
      </c>
      <c r="C183" t="s">
        <v>47</v>
      </c>
      <c r="D183" t="s">
        <v>256</v>
      </c>
      <c r="E183" s="11" t="s">
        <v>102</v>
      </c>
      <c r="F183" s="2">
        <v>0.25</v>
      </c>
      <c r="G183">
        <v>25</v>
      </c>
      <c r="H183">
        <v>5</v>
      </c>
      <c r="I183">
        <v>20</v>
      </c>
      <c r="J183">
        <v>4</v>
      </c>
      <c r="K183">
        <v>5</v>
      </c>
      <c r="L183">
        <v>0</v>
      </c>
      <c r="M183">
        <v>0</v>
      </c>
      <c r="N183">
        <v>1</v>
      </c>
      <c r="O183">
        <v>6</v>
      </c>
      <c r="P183">
        <v>8</v>
      </c>
      <c r="Q183" s="2">
        <v>0.4</v>
      </c>
      <c r="R183">
        <v>3</v>
      </c>
      <c r="S183">
        <v>0</v>
      </c>
      <c r="T183">
        <v>5</v>
      </c>
      <c r="U183">
        <v>0</v>
      </c>
      <c r="V183" s="2">
        <v>0.34799999999999998</v>
      </c>
      <c r="W183">
        <v>0</v>
      </c>
      <c r="X183">
        <v>0</v>
      </c>
      <c r="Y183">
        <v>1</v>
      </c>
      <c r="Z183">
        <v>2</v>
      </c>
      <c r="AA183">
        <v>5</v>
      </c>
      <c r="AB183">
        <v>3</v>
      </c>
      <c r="AC183">
        <v>3</v>
      </c>
      <c r="AD183" s="2">
        <v>0.72699999999999998</v>
      </c>
      <c r="AE183" s="2">
        <f t="shared" si="2"/>
        <v>0.748</v>
      </c>
    </row>
    <row r="184" spans="1:36" x14ac:dyDescent="0.3">
      <c r="A184" s="24" t="s">
        <v>733</v>
      </c>
      <c r="B184" s="24" t="s">
        <v>734</v>
      </c>
      <c r="C184" s="25" t="s">
        <v>6</v>
      </c>
      <c r="D184" s="25" t="s">
        <v>166</v>
      </c>
      <c r="E184" s="21">
        <v>1982</v>
      </c>
      <c r="F184" s="22"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0</v>
      </c>
      <c r="P184" s="23">
        <v>0</v>
      </c>
      <c r="Q184" s="22">
        <v>0</v>
      </c>
      <c r="R184" s="23">
        <v>0</v>
      </c>
      <c r="S184" s="23">
        <v>0</v>
      </c>
      <c r="T184" s="23">
        <v>0</v>
      </c>
      <c r="U184" s="23">
        <v>0</v>
      </c>
      <c r="V184" s="22">
        <v>0</v>
      </c>
      <c r="W184" s="23">
        <v>0</v>
      </c>
      <c r="X184" s="23">
        <v>0</v>
      </c>
      <c r="Y184" s="23">
        <v>0</v>
      </c>
      <c r="Z184" s="23">
        <v>0</v>
      </c>
      <c r="AA184" s="23">
        <v>0</v>
      </c>
      <c r="AB184" s="23">
        <v>0</v>
      </c>
      <c r="AC184" s="23">
        <v>0</v>
      </c>
      <c r="AD184" s="22">
        <v>0</v>
      </c>
      <c r="AE184" s="22">
        <f t="shared" si="2"/>
        <v>0</v>
      </c>
      <c r="AF184" s="23"/>
      <c r="AG184" s="23"/>
      <c r="AH184" s="23"/>
      <c r="AI184" s="23"/>
      <c r="AJ184" s="23"/>
    </row>
    <row r="185" spans="1:36" x14ac:dyDescent="0.3">
      <c r="A185" s="18" t="s">
        <v>600</v>
      </c>
      <c r="B185" s="18" t="s">
        <v>601</v>
      </c>
      <c r="C185" t="s">
        <v>64</v>
      </c>
      <c r="D185" t="s">
        <v>257</v>
      </c>
      <c r="E185" s="11" t="s">
        <v>159</v>
      </c>
      <c r="F185" s="2">
        <v>0.186</v>
      </c>
      <c r="G185">
        <v>180</v>
      </c>
      <c r="H185">
        <v>73</v>
      </c>
      <c r="I185">
        <v>177</v>
      </c>
      <c r="J185">
        <v>56</v>
      </c>
      <c r="K185">
        <v>33</v>
      </c>
      <c r="L185">
        <v>7</v>
      </c>
      <c r="M185">
        <v>3</v>
      </c>
      <c r="N185">
        <v>0</v>
      </c>
      <c r="O185">
        <v>8</v>
      </c>
      <c r="P185">
        <v>46</v>
      </c>
      <c r="Q185" s="2">
        <v>0.26</v>
      </c>
      <c r="R185">
        <v>28</v>
      </c>
      <c r="S185">
        <v>19</v>
      </c>
      <c r="T185">
        <v>50</v>
      </c>
      <c r="U185">
        <v>1</v>
      </c>
      <c r="V185" s="2">
        <v>0.35699999999999998</v>
      </c>
      <c r="W185">
        <v>0</v>
      </c>
      <c r="X185">
        <v>3</v>
      </c>
      <c r="Y185">
        <v>35</v>
      </c>
      <c r="Z185">
        <v>44</v>
      </c>
      <c r="AA185">
        <v>52</v>
      </c>
      <c r="AB185">
        <v>4</v>
      </c>
      <c r="AC185">
        <v>1</v>
      </c>
      <c r="AD185" s="2">
        <v>0.98199999999999998</v>
      </c>
      <c r="AE185" s="2">
        <f t="shared" si="2"/>
        <v>0.61699999999999999</v>
      </c>
    </row>
    <row r="186" spans="1:36" x14ac:dyDescent="0.3">
      <c r="A186" s="18" t="s">
        <v>602</v>
      </c>
      <c r="B186" s="18" t="s">
        <v>603</v>
      </c>
      <c r="C186" t="s">
        <v>44</v>
      </c>
      <c r="D186" t="s">
        <v>258</v>
      </c>
      <c r="E186" s="11">
        <v>1986</v>
      </c>
      <c r="F186" s="2">
        <v>0.14000000000000001</v>
      </c>
      <c r="G186">
        <v>32</v>
      </c>
      <c r="H186">
        <v>0</v>
      </c>
      <c r="I186">
        <v>50</v>
      </c>
      <c r="J186">
        <v>7</v>
      </c>
      <c r="K186">
        <v>7</v>
      </c>
      <c r="L186">
        <v>0</v>
      </c>
      <c r="M186">
        <v>1</v>
      </c>
      <c r="N186">
        <v>1</v>
      </c>
      <c r="O186">
        <v>3</v>
      </c>
      <c r="P186">
        <v>12</v>
      </c>
      <c r="Q186" s="2">
        <v>0.24</v>
      </c>
      <c r="R186">
        <v>8</v>
      </c>
      <c r="S186">
        <v>0</v>
      </c>
      <c r="T186">
        <v>11</v>
      </c>
      <c r="U186">
        <v>0</v>
      </c>
      <c r="V186" s="2">
        <v>0.25900000000000001</v>
      </c>
      <c r="W186">
        <v>0</v>
      </c>
      <c r="X186">
        <v>0</v>
      </c>
      <c r="Y186">
        <v>1</v>
      </c>
      <c r="Z186">
        <v>3</v>
      </c>
      <c r="AA186">
        <v>11</v>
      </c>
      <c r="AB186">
        <v>26</v>
      </c>
      <c r="AC186">
        <v>4</v>
      </c>
      <c r="AD186" s="2">
        <v>0.90200000000000002</v>
      </c>
      <c r="AE186" s="2">
        <f t="shared" si="2"/>
        <v>0.499</v>
      </c>
    </row>
    <row r="187" spans="1:36" x14ac:dyDescent="0.3">
      <c r="A187" s="18" t="s">
        <v>604</v>
      </c>
      <c r="B187" s="18" t="s">
        <v>605</v>
      </c>
      <c r="C187" t="s">
        <v>47</v>
      </c>
      <c r="D187" t="s">
        <v>259</v>
      </c>
      <c r="E187" s="11" t="s">
        <v>144</v>
      </c>
      <c r="F187" s="2">
        <v>0</v>
      </c>
      <c r="G187">
        <v>5</v>
      </c>
      <c r="H187">
        <v>0</v>
      </c>
      <c r="I187">
        <v>3</v>
      </c>
      <c r="J187">
        <v>1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 s="2">
        <v>0</v>
      </c>
      <c r="R187">
        <v>1</v>
      </c>
      <c r="S187">
        <v>1</v>
      </c>
      <c r="T187">
        <v>0</v>
      </c>
      <c r="U187">
        <v>0</v>
      </c>
      <c r="V187" s="2">
        <v>0.4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 s="2">
        <v>0</v>
      </c>
      <c r="AE187" s="2">
        <f t="shared" si="2"/>
        <v>0.4</v>
      </c>
    </row>
    <row r="188" spans="1:36" x14ac:dyDescent="0.3">
      <c r="A188" s="18" t="s">
        <v>606</v>
      </c>
      <c r="B188" s="18" t="s">
        <v>607</v>
      </c>
      <c r="C188" t="s">
        <v>44</v>
      </c>
      <c r="D188" t="s">
        <v>260</v>
      </c>
      <c r="E188" s="11" t="s">
        <v>152</v>
      </c>
      <c r="F188" s="2">
        <v>0</v>
      </c>
      <c r="G188">
        <v>1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 s="2">
        <v>0</v>
      </c>
      <c r="R188">
        <v>0</v>
      </c>
      <c r="S188">
        <v>0</v>
      </c>
      <c r="T188">
        <v>0</v>
      </c>
      <c r="U188">
        <v>0</v>
      </c>
      <c r="V188" s="2">
        <v>0</v>
      </c>
      <c r="W188">
        <v>0</v>
      </c>
      <c r="X188">
        <v>0</v>
      </c>
      <c r="Y188">
        <v>0</v>
      </c>
      <c r="Z188">
        <v>0</v>
      </c>
      <c r="AA188">
        <v>1</v>
      </c>
      <c r="AB188">
        <v>11</v>
      </c>
      <c r="AC188">
        <v>1</v>
      </c>
      <c r="AD188" s="2">
        <v>0.92300000000000004</v>
      </c>
      <c r="AE188" s="2">
        <f t="shared" si="2"/>
        <v>0</v>
      </c>
    </row>
    <row r="189" spans="1:36" x14ac:dyDescent="0.3">
      <c r="A189" s="18" t="s">
        <v>505</v>
      </c>
      <c r="B189" s="18" t="s">
        <v>608</v>
      </c>
      <c r="C189" t="s">
        <v>44</v>
      </c>
      <c r="D189" t="s">
        <v>261</v>
      </c>
      <c r="E189" s="11" t="s">
        <v>262</v>
      </c>
      <c r="F189" s="2">
        <v>0.19</v>
      </c>
      <c r="G189">
        <v>66</v>
      </c>
      <c r="H189">
        <v>47</v>
      </c>
      <c r="I189">
        <v>42</v>
      </c>
      <c r="J189">
        <v>1</v>
      </c>
      <c r="K189">
        <v>8</v>
      </c>
      <c r="L189">
        <v>0</v>
      </c>
      <c r="M189">
        <v>0</v>
      </c>
      <c r="N189">
        <v>0</v>
      </c>
      <c r="O189">
        <v>1</v>
      </c>
      <c r="P189">
        <v>8</v>
      </c>
      <c r="Q189" s="2">
        <v>0.19</v>
      </c>
      <c r="R189">
        <v>4</v>
      </c>
      <c r="S189">
        <v>0</v>
      </c>
      <c r="T189">
        <v>11</v>
      </c>
      <c r="U189">
        <v>0</v>
      </c>
      <c r="V189" s="2">
        <v>0.26100000000000001</v>
      </c>
      <c r="W189">
        <v>0</v>
      </c>
      <c r="X189">
        <v>1</v>
      </c>
      <c r="Y189">
        <v>0</v>
      </c>
      <c r="Z189">
        <v>0</v>
      </c>
      <c r="AA189">
        <v>34</v>
      </c>
      <c r="AB189">
        <v>154</v>
      </c>
      <c r="AC189">
        <v>6</v>
      </c>
      <c r="AD189" s="2">
        <v>0.96899999999999997</v>
      </c>
      <c r="AE189" s="2">
        <f t="shared" si="2"/>
        <v>0.45100000000000001</v>
      </c>
    </row>
    <row r="190" spans="1:36" x14ac:dyDescent="0.3">
      <c r="A190" s="18" t="s">
        <v>609</v>
      </c>
      <c r="B190" s="18" t="s">
        <v>610</v>
      </c>
      <c r="C190" t="s">
        <v>86</v>
      </c>
      <c r="D190" t="s">
        <v>263</v>
      </c>
      <c r="E190" s="11" t="s">
        <v>151</v>
      </c>
      <c r="F190" s="2">
        <v>0.27700000000000002</v>
      </c>
      <c r="G190">
        <v>83</v>
      </c>
      <c r="H190">
        <v>43</v>
      </c>
      <c r="I190">
        <v>119</v>
      </c>
      <c r="J190">
        <v>13</v>
      </c>
      <c r="K190">
        <v>33</v>
      </c>
      <c r="L190">
        <v>6</v>
      </c>
      <c r="M190">
        <v>0</v>
      </c>
      <c r="N190">
        <v>3</v>
      </c>
      <c r="O190">
        <v>21</v>
      </c>
      <c r="P190">
        <v>48</v>
      </c>
      <c r="Q190" s="2">
        <v>0.40300000000000002</v>
      </c>
      <c r="R190">
        <v>33</v>
      </c>
      <c r="S190">
        <v>5</v>
      </c>
      <c r="T190">
        <v>31</v>
      </c>
      <c r="U190">
        <v>3</v>
      </c>
      <c r="V190" s="2">
        <v>0.45200000000000001</v>
      </c>
      <c r="W190">
        <v>0</v>
      </c>
      <c r="X190">
        <v>0</v>
      </c>
      <c r="Y190">
        <v>0</v>
      </c>
      <c r="Z190">
        <v>0</v>
      </c>
      <c r="AA190">
        <v>21</v>
      </c>
      <c r="AB190">
        <v>0</v>
      </c>
      <c r="AC190">
        <v>2</v>
      </c>
      <c r="AD190" s="2">
        <v>0.91300000000000003</v>
      </c>
      <c r="AE190" s="2">
        <f t="shared" si="2"/>
        <v>0.85499999999999998</v>
      </c>
    </row>
    <row r="191" spans="1:36" x14ac:dyDescent="0.3">
      <c r="A191" s="18" t="s">
        <v>611</v>
      </c>
      <c r="B191" s="18" t="s">
        <v>612</v>
      </c>
      <c r="C191" t="s">
        <v>64</v>
      </c>
      <c r="D191" t="s">
        <v>264</v>
      </c>
      <c r="E191" s="11" t="s">
        <v>208</v>
      </c>
      <c r="F191" s="2">
        <v>0.23300000000000001</v>
      </c>
      <c r="G191">
        <v>104</v>
      </c>
      <c r="H191">
        <v>45</v>
      </c>
      <c r="I191">
        <v>120</v>
      </c>
      <c r="J191">
        <v>30</v>
      </c>
      <c r="K191">
        <v>28</v>
      </c>
      <c r="L191">
        <v>5</v>
      </c>
      <c r="M191">
        <v>1</v>
      </c>
      <c r="N191">
        <v>0</v>
      </c>
      <c r="O191">
        <v>11</v>
      </c>
      <c r="P191">
        <v>35</v>
      </c>
      <c r="Q191" s="2">
        <v>0.29199999999999998</v>
      </c>
      <c r="R191">
        <v>10</v>
      </c>
      <c r="S191">
        <v>5</v>
      </c>
      <c r="T191">
        <v>26</v>
      </c>
      <c r="U191">
        <v>0</v>
      </c>
      <c r="V191" s="2">
        <v>0.31900000000000001</v>
      </c>
      <c r="W191">
        <v>0</v>
      </c>
      <c r="X191">
        <v>3</v>
      </c>
      <c r="Y191">
        <v>10</v>
      </c>
      <c r="Z191">
        <v>10</v>
      </c>
      <c r="AA191">
        <v>52</v>
      </c>
      <c r="AB191">
        <v>2</v>
      </c>
      <c r="AC191">
        <v>4</v>
      </c>
      <c r="AD191" s="2">
        <v>0.93100000000000005</v>
      </c>
      <c r="AE191" s="2">
        <f t="shared" si="2"/>
        <v>0.61099999999999999</v>
      </c>
    </row>
    <row r="192" spans="1:36" x14ac:dyDescent="0.3">
      <c r="A192" s="18" t="s">
        <v>363</v>
      </c>
      <c r="B192" s="18" t="s">
        <v>613</v>
      </c>
      <c r="C192" t="s">
        <v>107</v>
      </c>
      <c r="D192" t="s">
        <v>265</v>
      </c>
      <c r="E192" s="11" t="s">
        <v>266</v>
      </c>
      <c r="F192" s="2">
        <v>0.27300000000000002</v>
      </c>
      <c r="G192">
        <v>61</v>
      </c>
      <c r="H192">
        <v>56</v>
      </c>
      <c r="I192">
        <v>161</v>
      </c>
      <c r="J192">
        <v>17</v>
      </c>
      <c r="K192">
        <v>44</v>
      </c>
      <c r="L192">
        <v>13</v>
      </c>
      <c r="M192">
        <v>1</v>
      </c>
      <c r="N192">
        <v>6</v>
      </c>
      <c r="O192">
        <v>32</v>
      </c>
      <c r="P192">
        <v>77</v>
      </c>
      <c r="Q192" s="2">
        <v>0.47799999999999998</v>
      </c>
      <c r="R192">
        <v>16</v>
      </c>
      <c r="S192">
        <v>1</v>
      </c>
      <c r="T192">
        <v>59</v>
      </c>
      <c r="U192">
        <v>0</v>
      </c>
      <c r="V192" s="2">
        <v>0.33900000000000002</v>
      </c>
      <c r="W192">
        <v>2</v>
      </c>
      <c r="X192">
        <v>0</v>
      </c>
      <c r="Y192">
        <v>1</v>
      </c>
      <c r="Z192">
        <v>2</v>
      </c>
      <c r="AA192">
        <v>35</v>
      </c>
      <c r="AB192">
        <v>59</v>
      </c>
      <c r="AC192">
        <v>17</v>
      </c>
      <c r="AD192" s="2">
        <v>0.84699999999999998</v>
      </c>
      <c r="AE192" s="2">
        <f t="shared" si="2"/>
        <v>0.81699999999999995</v>
      </c>
    </row>
    <row r="193" spans="1:36" x14ac:dyDescent="0.3">
      <c r="A193" s="18" t="s">
        <v>735</v>
      </c>
      <c r="B193" s="18" t="s">
        <v>614</v>
      </c>
      <c r="C193" t="s">
        <v>58</v>
      </c>
      <c r="D193" t="s">
        <v>267</v>
      </c>
      <c r="E193" s="11" t="s">
        <v>190</v>
      </c>
      <c r="F193" s="2">
        <v>0.108</v>
      </c>
      <c r="G193">
        <v>23</v>
      </c>
      <c r="H193">
        <v>6</v>
      </c>
      <c r="I193">
        <v>37</v>
      </c>
      <c r="J193">
        <v>3</v>
      </c>
      <c r="K193">
        <v>4</v>
      </c>
      <c r="L193">
        <v>3</v>
      </c>
      <c r="M193">
        <v>0</v>
      </c>
      <c r="N193">
        <v>0</v>
      </c>
      <c r="O193">
        <v>4</v>
      </c>
      <c r="P193">
        <v>7</v>
      </c>
      <c r="Q193" s="2">
        <v>0.189</v>
      </c>
      <c r="R193">
        <v>3</v>
      </c>
      <c r="S193">
        <v>1</v>
      </c>
      <c r="T193">
        <v>18</v>
      </c>
      <c r="U193">
        <v>0</v>
      </c>
      <c r="V193" s="2">
        <v>0.19500000000000001</v>
      </c>
      <c r="W193">
        <v>0</v>
      </c>
      <c r="X193">
        <v>0</v>
      </c>
      <c r="Y193">
        <v>0</v>
      </c>
      <c r="Z193">
        <v>0</v>
      </c>
      <c r="AA193">
        <v>6</v>
      </c>
      <c r="AB193">
        <v>0</v>
      </c>
      <c r="AC193">
        <v>0</v>
      </c>
      <c r="AD193" s="2">
        <v>1</v>
      </c>
      <c r="AE193" s="2">
        <f t="shared" si="2"/>
        <v>0.38400000000000001</v>
      </c>
    </row>
    <row r="194" spans="1:36" x14ac:dyDescent="0.3">
      <c r="A194" s="18" t="s">
        <v>615</v>
      </c>
      <c r="B194" s="18" t="s">
        <v>616</v>
      </c>
      <c r="C194" t="s">
        <v>64</v>
      </c>
      <c r="D194" t="s">
        <v>268</v>
      </c>
      <c r="E194" s="11">
        <v>2000</v>
      </c>
      <c r="F194" s="2">
        <v>0</v>
      </c>
      <c r="G194">
        <v>6</v>
      </c>
      <c r="H194">
        <v>0</v>
      </c>
      <c r="I194">
        <v>1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 s="2">
        <v>0</v>
      </c>
      <c r="R194">
        <v>0</v>
      </c>
      <c r="S194">
        <v>0</v>
      </c>
      <c r="T194">
        <v>0</v>
      </c>
      <c r="U194">
        <v>0</v>
      </c>
      <c r="V194" s="2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 s="2">
        <v>0</v>
      </c>
      <c r="AE194" s="2">
        <f t="shared" si="2"/>
        <v>0</v>
      </c>
    </row>
    <row r="195" spans="1:36" x14ac:dyDescent="0.3">
      <c r="A195" s="18" t="s">
        <v>617</v>
      </c>
      <c r="B195" s="18" t="s">
        <v>618</v>
      </c>
      <c r="C195" t="s">
        <v>167</v>
      </c>
      <c r="D195" t="s">
        <v>269</v>
      </c>
      <c r="E195" s="11" t="s">
        <v>100</v>
      </c>
      <c r="F195" s="2">
        <v>0.25900000000000001</v>
      </c>
      <c r="G195">
        <v>248</v>
      </c>
      <c r="H195">
        <v>248</v>
      </c>
      <c r="I195">
        <v>721</v>
      </c>
      <c r="J195">
        <v>68</v>
      </c>
      <c r="K195">
        <v>187</v>
      </c>
      <c r="L195">
        <v>31</v>
      </c>
      <c r="M195">
        <v>2</v>
      </c>
      <c r="N195">
        <v>4</v>
      </c>
      <c r="O195">
        <v>92</v>
      </c>
      <c r="P195">
        <v>234</v>
      </c>
      <c r="Q195" s="2">
        <v>0.32500000000000001</v>
      </c>
      <c r="R195">
        <v>41</v>
      </c>
      <c r="S195">
        <v>8</v>
      </c>
      <c r="T195">
        <v>58</v>
      </c>
      <c r="U195">
        <v>2</v>
      </c>
      <c r="V195" s="2">
        <v>0.30299999999999999</v>
      </c>
      <c r="W195">
        <v>8</v>
      </c>
      <c r="X195">
        <v>50</v>
      </c>
      <c r="Y195">
        <v>14</v>
      </c>
      <c r="Z195">
        <v>17</v>
      </c>
      <c r="AA195">
        <v>446</v>
      </c>
      <c r="AB195">
        <v>614</v>
      </c>
      <c r="AC195">
        <v>66</v>
      </c>
      <c r="AD195" s="2">
        <v>0.94099999999999995</v>
      </c>
      <c r="AE195" s="2">
        <f t="shared" si="2"/>
        <v>0.628</v>
      </c>
    </row>
    <row r="196" spans="1:36" x14ac:dyDescent="0.3">
      <c r="A196" s="18" t="s">
        <v>619</v>
      </c>
      <c r="B196" s="18" t="s">
        <v>620</v>
      </c>
      <c r="C196" t="s">
        <v>68</v>
      </c>
      <c r="D196" t="s">
        <v>270</v>
      </c>
      <c r="E196" s="11">
        <v>1983</v>
      </c>
      <c r="F196" s="2">
        <v>0.27300000000000002</v>
      </c>
      <c r="G196">
        <v>14</v>
      </c>
      <c r="H196">
        <v>0</v>
      </c>
      <c r="I196">
        <v>22</v>
      </c>
      <c r="J196">
        <v>5</v>
      </c>
      <c r="K196">
        <v>6</v>
      </c>
      <c r="L196">
        <v>0</v>
      </c>
      <c r="M196">
        <v>0</v>
      </c>
      <c r="N196">
        <v>0</v>
      </c>
      <c r="O196">
        <v>1</v>
      </c>
      <c r="P196">
        <v>6</v>
      </c>
      <c r="Q196" s="2">
        <v>0.27300000000000002</v>
      </c>
      <c r="R196">
        <v>1</v>
      </c>
      <c r="S196">
        <v>0</v>
      </c>
      <c r="T196">
        <v>4</v>
      </c>
      <c r="U196">
        <v>0</v>
      </c>
      <c r="V196" s="2">
        <v>0.30399999999999999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 s="2">
        <v>0</v>
      </c>
      <c r="AE196" s="2">
        <f t="shared" si="2"/>
        <v>0.57699999999999996</v>
      </c>
    </row>
    <row r="197" spans="1:36" x14ac:dyDescent="0.3">
      <c r="A197" s="18" t="s">
        <v>621</v>
      </c>
      <c r="B197" s="18" t="s">
        <v>622</v>
      </c>
      <c r="C197" t="s">
        <v>47</v>
      </c>
      <c r="D197" t="s">
        <v>114</v>
      </c>
      <c r="E197" s="11" t="s">
        <v>102</v>
      </c>
      <c r="F197" s="2">
        <v>0.105</v>
      </c>
      <c r="G197">
        <v>34</v>
      </c>
      <c r="H197">
        <v>14</v>
      </c>
      <c r="I197">
        <v>57</v>
      </c>
      <c r="J197">
        <v>6</v>
      </c>
      <c r="K197">
        <v>6</v>
      </c>
      <c r="L197">
        <v>0</v>
      </c>
      <c r="M197">
        <v>0</v>
      </c>
      <c r="N197">
        <v>0</v>
      </c>
      <c r="O197">
        <v>2</v>
      </c>
      <c r="P197">
        <v>6</v>
      </c>
      <c r="Q197" s="2">
        <v>0.105</v>
      </c>
      <c r="R197">
        <v>7</v>
      </c>
      <c r="S197">
        <v>0</v>
      </c>
      <c r="T197">
        <v>12</v>
      </c>
      <c r="U197">
        <v>0</v>
      </c>
      <c r="V197" s="2">
        <v>0.20300000000000001</v>
      </c>
      <c r="W197">
        <v>0</v>
      </c>
      <c r="X197">
        <v>0</v>
      </c>
      <c r="Y197">
        <v>0</v>
      </c>
      <c r="Z197">
        <v>0</v>
      </c>
      <c r="AA197">
        <v>39</v>
      </c>
      <c r="AB197">
        <v>0</v>
      </c>
      <c r="AC197">
        <v>1</v>
      </c>
      <c r="AD197" s="2">
        <v>0.97499999999999998</v>
      </c>
      <c r="AE197" s="2">
        <f t="shared" si="2"/>
        <v>0.308</v>
      </c>
    </row>
    <row r="198" spans="1:36" x14ac:dyDescent="0.3">
      <c r="A198" s="18" t="s">
        <v>623</v>
      </c>
      <c r="B198" s="18" t="s">
        <v>624</v>
      </c>
      <c r="C198" t="s">
        <v>68</v>
      </c>
      <c r="D198" t="s">
        <v>271</v>
      </c>
      <c r="E198" s="11" t="s">
        <v>272</v>
      </c>
      <c r="F198" s="2">
        <v>0.28899999999999998</v>
      </c>
      <c r="G198">
        <v>162</v>
      </c>
      <c r="H198">
        <v>157</v>
      </c>
      <c r="I198">
        <v>446</v>
      </c>
      <c r="J198">
        <v>89</v>
      </c>
      <c r="K198">
        <v>129</v>
      </c>
      <c r="L198">
        <v>6</v>
      </c>
      <c r="M198">
        <v>9</v>
      </c>
      <c r="N198">
        <v>1</v>
      </c>
      <c r="O198">
        <v>35</v>
      </c>
      <c r="P198">
        <v>156</v>
      </c>
      <c r="Q198" s="2">
        <v>0.35</v>
      </c>
      <c r="R198">
        <v>34</v>
      </c>
      <c r="S198">
        <v>1</v>
      </c>
      <c r="T198">
        <v>53</v>
      </c>
      <c r="U198">
        <v>1</v>
      </c>
      <c r="V198" s="2">
        <v>0.33900000000000002</v>
      </c>
      <c r="W198">
        <v>3</v>
      </c>
      <c r="X198">
        <v>7</v>
      </c>
      <c r="Y198">
        <v>49</v>
      </c>
      <c r="Z198">
        <v>54</v>
      </c>
      <c r="AA198">
        <v>191</v>
      </c>
      <c r="AB198">
        <v>173</v>
      </c>
      <c r="AC198">
        <v>25</v>
      </c>
      <c r="AD198" s="2">
        <v>0.93600000000000005</v>
      </c>
      <c r="AE198" s="2">
        <f t="shared" si="2"/>
        <v>0.68900000000000006</v>
      </c>
    </row>
    <row r="199" spans="1:36" x14ac:dyDescent="0.3">
      <c r="A199" s="18" t="s">
        <v>625</v>
      </c>
      <c r="B199" s="18" t="s">
        <v>624</v>
      </c>
      <c r="C199" t="s">
        <v>6</v>
      </c>
      <c r="D199" t="s">
        <v>273</v>
      </c>
      <c r="E199" s="11">
        <v>2002</v>
      </c>
      <c r="F199" s="2">
        <v>0.13200000000000001</v>
      </c>
      <c r="G199">
        <v>44</v>
      </c>
      <c r="H199">
        <v>28</v>
      </c>
      <c r="I199">
        <v>53</v>
      </c>
      <c r="J199">
        <v>4</v>
      </c>
      <c r="K199">
        <v>7</v>
      </c>
      <c r="L199">
        <v>0</v>
      </c>
      <c r="M199">
        <v>0</v>
      </c>
      <c r="N199">
        <v>0</v>
      </c>
      <c r="O199">
        <v>4</v>
      </c>
      <c r="P199">
        <v>7</v>
      </c>
      <c r="Q199" s="2">
        <v>0.13200000000000001</v>
      </c>
      <c r="R199">
        <v>4</v>
      </c>
      <c r="S199">
        <v>1</v>
      </c>
      <c r="T199">
        <v>9</v>
      </c>
      <c r="U199">
        <v>1</v>
      </c>
      <c r="V199" s="2">
        <v>0.20699999999999999</v>
      </c>
      <c r="W199">
        <v>0</v>
      </c>
      <c r="X199">
        <v>2</v>
      </c>
      <c r="Y199">
        <v>0</v>
      </c>
      <c r="Z199">
        <v>0</v>
      </c>
      <c r="AA199">
        <v>30</v>
      </c>
      <c r="AB199">
        <v>75</v>
      </c>
      <c r="AC199">
        <v>12</v>
      </c>
      <c r="AD199" s="2">
        <v>0.89700000000000002</v>
      </c>
      <c r="AE199" s="2">
        <f t="shared" si="2"/>
        <v>0.33899999999999997</v>
      </c>
    </row>
    <row r="200" spans="1:36" x14ac:dyDescent="0.3">
      <c r="A200" s="24" t="s">
        <v>736</v>
      </c>
      <c r="B200" s="24" t="s">
        <v>737</v>
      </c>
      <c r="C200" s="25" t="s">
        <v>58</v>
      </c>
      <c r="D200" s="25" t="s">
        <v>738</v>
      </c>
      <c r="E200" s="21">
        <v>1982</v>
      </c>
      <c r="F200" s="22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3">
        <v>0</v>
      </c>
      <c r="M200" s="23">
        <v>0</v>
      </c>
      <c r="N200" s="23">
        <v>0</v>
      </c>
      <c r="O200" s="23">
        <v>0</v>
      </c>
      <c r="P200" s="23">
        <v>0</v>
      </c>
      <c r="Q200" s="22">
        <v>0</v>
      </c>
      <c r="R200" s="23">
        <v>0</v>
      </c>
      <c r="S200" s="23">
        <v>0</v>
      </c>
      <c r="T200" s="23">
        <v>0</v>
      </c>
      <c r="U200" s="23">
        <v>0</v>
      </c>
      <c r="V200" s="22">
        <v>0</v>
      </c>
      <c r="W200" s="23">
        <v>0</v>
      </c>
      <c r="X200" s="23">
        <v>0</v>
      </c>
      <c r="Y200" s="23">
        <v>0</v>
      </c>
      <c r="Z200" s="23">
        <v>0</v>
      </c>
      <c r="AA200" s="23">
        <v>0</v>
      </c>
      <c r="AB200" s="23">
        <v>0</v>
      </c>
      <c r="AC200" s="23">
        <v>0</v>
      </c>
      <c r="AD200" s="22">
        <v>0</v>
      </c>
      <c r="AE200" s="22">
        <f t="shared" ref="AE200:AE250" si="3">Q200+V200</f>
        <v>0</v>
      </c>
      <c r="AF200" s="23"/>
      <c r="AG200" s="23"/>
      <c r="AH200" s="23"/>
      <c r="AI200" s="23"/>
      <c r="AJ200" s="23"/>
    </row>
    <row r="201" spans="1:36" x14ac:dyDescent="0.3">
      <c r="A201" s="18" t="s">
        <v>626</v>
      </c>
      <c r="B201" s="18" t="s">
        <v>627</v>
      </c>
      <c r="C201" t="s">
        <v>47</v>
      </c>
      <c r="D201" t="s">
        <v>274</v>
      </c>
      <c r="E201" s="11" t="s">
        <v>63</v>
      </c>
      <c r="F201" s="2">
        <v>0.123</v>
      </c>
      <c r="G201">
        <v>77</v>
      </c>
      <c r="H201">
        <v>12</v>
      </c>
      <c r="I201">
        <v>73</v>
      </c>
      <c r="J201">
        <v>2</v>
      </c>
      <c r="K201">
        <v>9</v>
      </c>
      <c r="L201">
        <v>1</v>
      </c>
      <c r="M201">
        <v>0</v>
      </c>
      <c r="N201">
        <v>0</v>
      </c>
      <c r="O201">
        <v>8</v>
      </c>
      <c r="P201">
        <v>10</v>
      </c>
      <c r="Q201" s="2">
        <v>0.13700000000000001</v>
      </c>
      <c r="R201">
        <v>13</v>
      </c>
      <c r="S201">
        <v>6</v>
      </c>
      <c r="T201">
        <v>16</v>
      </c>
      <c r="U201">
        <v>1</v>
      </c>
      <c r="V201" s="2">
        <v>0.30099999999999999</v>
      </c>
      <c r="W201">
        <v>1</v>
      </c>
      <c r="X201">
        <v>1</v>
      </c>
      <c r="Y201">
        <v>2</v>
      </c>
      <c r="Z201">
        <v>2</v>
      </c>
      <c r="AA201">
        <v>0</v>
      </c>
      <c r="AB201">
        <v>0</v>
      </c>
      <c r="AC201">
        <v>0</v>
      </c>
      <c r="AD201" s="2">
        <v>0</v>
      </c>
      <c r="AE201" s="2">
        <f t="shared" si="3"/>
        <v>0.438</v>
      </c>
    </row>
    <row r="202" spans="1:36" x14ac:dyDescent="0.3">
      <c r="A202" s="24" t="s">
        <v>739</v>
      </c>
      <c r="B202" s="24" t="s">
        <v>740</v>
      </c>
      <c r="C202" s="25" t="s">
        <v>741</v>
      </c>
      <c r="D202" s="25" t="s">
        <v>742</v>
      </c>
      <c r="E202" s="21">
        <v>1982</v>
      </c>
      <c r="F202" s="22"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23">
        <v>0</v>
      </c>
      <c r="M202" s="23">
        <v>0</v>
      </c>
      <c r="N202" s="23">
        <v>0</v>
      </c>
      <c r="O202" s="23">
        <v>0</v>
      </c>
      <c r="P202" s="23">
        <v>0</v>
      </c>
      <c r="Q202" s="22">
        <v>0</v>
      </c>
      <c r="R202" s="23">
        <v>0</v>
      </c>
      <c r="S202" s="23">
        <v>0</v>
      </c>
      <c r="T202" s="23">
        <v>0</v>
      </c>
      <c r="U202" s="23">
        <v>0</v>
      </c>
      <c r="V202" s="22">
        <v>0</v>
      </c>
      <c r="W202" s="23">
        <v>0</v>
      </c>
      <c r="X202" s="23">
        <v>0</v>
      </c>
      <c r="Y202" s="23">
        <v>0</v>
      </c>
      <c r="Z202" s="23">
        <v>0</v>
      </c>
      <c r="AA202" s="23">
        <v>0</v>
      </c>
      <c r="AB202" s="23">
        <v>0</v>
      </c>
      <c r="AC202" s="23">
        <v>0</v>
      </c>
      <c r="AD202" s="22">
        <v>0</v>
      </c>
      <c r="AE202" s="22">
        <f t="shared" si="3"/>
        <v>0</v>
      </c>
      <c r="AF202" s="23"/>
      <c r="AG202" s="23"/>
      <c r="AH202" s="23"/>
      <c r="AI202" s="23"/>
      <c r="AJ202" s="23"/>
    </row>
    <row r="203" spans="1:36" x14ac:dyDescent="0.3">
      <c r="A203" s="19" t="s">
        <v>628</v>
      </c>
      <c r="B203" s="19" t="s">
        <v>629</v>
      </c>
      <c r="C203" s="5" t="s">
        <v>64</v>
      </c>
      <c r="D203" s="5" t="s">
        <v>275</v>
      </c>
      <c r="E203" s="12" t="s">
        <v>80</v>
      </c>
      <c r="F203" s="13">
        <v>0.34699999999999998</v>
      </c>
      <c r="G203" s="5">
        <v>54</v>
      </c>
      <c r="H203" s="5">
        <v>54</v>
      </c>
      <c r="I203" s="5">
        <v>150</v>
      </c>
      <c r="J203" s="5">
        <v>54</v>
      </c>
      <c r="K203" s="5">
        <v>52</v>
      </c>
      <c r="L203" s="5">
        <v>6</v>
      </c>
      <c r="M203" s="5">
        <v>3</v>
      </c>
      <c r="N203" s="5">
        <v>2</v>
      </c>
      <c r="O203" s="5">
        <v>19</v>
      </c>
      <c r="P203" s="5">
        <v>70</v>
      </c>
      <c r="Q203" s="13">
        <v>0.46700000000000003</v>
      </c>
      <c r="R203" s="5">
        <v>43</v>
      </c>
      <c r="S203" s="5">
        <v>2</v>
      </c>
      <c r="T203" s="5">
        <v>32</v>
      </c>
      <c r="U203" s="5">
        <v>0</v>
      </c>
      <c r="V203" s="13">
        <v>0.49199999999999999</v>
      </c>
      <c r="W203" s="5">
        <v>2</v>
      </c>
      <c r="X203" s="5">
        <v>3</v>
      </c>
      <c r="Y203" s="5">
        <v>19</v>
      </c>
      <c r="Z203" s="5">
        <v>19</v>
      </c>
      <c r="AA203" s="5">
        <v>67</v>
      </c>
      <c r="AB203" s="5">
        <v>1</v>
      </c>
      <c r="AC203" s="5">
        <v>0</v>
      </c>
      <c r="AD203" s="13">
        <v>1</v>
      </c>
      <c r="AE203" s="13">
        <f t="shared" si="3"/>
        <v>0.95900000000000007</v>
      </c>
      <c r="AF203" s="5"/>
      <c r="AG203" s="5"/>
      <c r="AH203" s="5"/>
      <c r="AI203" s="5"/>
      <c r="AJ203" s="5"/>
    </row>
    <row r="204" spans="1:36" x14ac:dyDescent="0.3">
      <c r="A204" s="18" t="s">
        <v>630</v>
      </c>
      <c r="B204" s="18" t="s">
        <v>631</v>
      </c>
      <c r="C204" t="s">
        <v>58</v>
      </c>
      <c r="D204" t="s">
        <v>276</v>
      </c>
      <c r="E204" s="11" t="s">
        <v>277</v>
      </c>
      <c r="F204" s="2">
        <v>0.16700000000000001</v>
      </c>
      <c r="G204">
        <v>116</v>
      </c>
      <c r="H204">
        <v>41</v>
      </c>
      <c r="I204">
        <v>126</v>
      </c>
      <c r="J204">
        <v>21</v>
      </c>
      <c r="K204">
        <v>21</v>
      </c>
      <c r="L204">
        <v>3</v>
      </c>
      <c r="M204">
        <v>0</v>
      </c>
      <c r="N204">
        <v>0</v>
      </c>
      <c r="O204">
        <v>7</v>
      </c>
      <c r="P204">
        <v>24</v>
      </c>
      <c r="Q204" s="2">
        <v>0.19</v>
      </c>
      <c r="R204">
        <v>8</v>
      </c>
      <c r="S204">
        <v>2</v>
      </c>
      <c r="T204">
        <v>29</v>
      </c>
      <c r="U204">
        <v>0</v>
      </c>
      <c r="V204" s="2">
        <v>0.22600000000000001</v>
      </c>
      <c r="W204">
        <v>1</v>
      </c>
      <c r="X204">
        <v>3</v>
      </c>
      <c r="Y204">
        <v>6</v>
      </c>
      <c r="Z204">
        <v>10</v>
      </c>
      <c r="AA204">
        <v>90</v>
      </c>
      <c r="AB204">
        <v>14</v>
      </c>
      <c r="AC204">
        <v>4</v>
      </c>
      <c r="AD204" s="2">
        <v>0.96299999999999997</v>
      </c>
      <c r="AE204" s="2">
        <f t="shared" si="3"/>
        <v>0.41600000000000004</v>
      </c>
    </row>
    <row r="205" spans="1:36" x14ac:dyDescent="0.3">
      <c r="A205" s="18" t="s">
        <v>705</v>
      </c>
      <c r="B205" s="18" t="s">
        <v>632</v>
      </c>
      <c r="C205" t="s">
        <v>64</v>
      </c>
      <c r="D205" t="s">
        <v>278</v>
      </c>
      <c r="E205" s="11" t="s">
        <v>146</v>
      </c>
      <c r="F205" s="2">
        <v>0.26300000000000001</v>
      </c>
      <c r="G205">
        <v>100</v>
      </c>
      <c r="H205">
        <v>56</v>
      </c>
      <c r="I205">
        <v>160</v>
      </c>
      <c r="J205">
        <v>35</v>
      </c>
      <c r="K205">
        <v>42</v>
      </c>
      <c r="L205">
        <v>7</v>
      </c>
      <c r="M205">
        <v>2</v>
      </c>
      <c r="N205">
        <v>5</v>
      </c>
      <c r="O205">
        <v>30</v>
      </c>
      <c r="P205">
        <v>68</v>
      </c>
      <c r="Q205" s="2">
        <v>0.42499999999999999</v>
      </c>
      <c r="R205">
        <v>21</v>
      </c>
      <c r="S205">
        <v>16</v>
      </c>
      <c r="T205">
        <v>42</v>
      </c>
      <c r="U205">
        <v>0</v>
      </c>
      <c r="V205" s="2">
        <v>0.39500000000000002</v>
      </c>
      <c r="W205">
        <v>3</v>
      </c>
      <c r="X205">
        <v>1</v>
      </c>
      <c r="Y205">
        <v>6</v>
      </c>
      <c r="Z205">
        <v>7</v>
      </c>
      <c r="AA205">
        <v>81</v>
      </c>
      <c r="AB205">
        <v>4</v>
      </c>
      <c r="AC205">
        <v>5</v>
      </c>
      <c r="AD205" s="2">
        <v>0.94399999999999995</v>
      </c>
      <c r="AE205" s="2">
        <f t="shared" si="3"/>
        <v>0.82000000000000006</v>
      </c>
    </row>
    <row r="206" spans="1:36" x14ac:dyDescent="0.3">
      <c r="A206" s="24" t="s">
        <v>642</v>
      </c>
      <c r="B206" s="24" t="s">
        <v>643</v>
      </c>
      <c r="C206" s="25" t="s">
        <v>47</v>
      </c>
      <c r="D206" s="25" t="s">
        <v>282</v>
      </c>
      <c r="E206" s="26" t="s">
        <v>249</v>
      </c>
      <c r="F206" s="27">
        <v>0.2</v>
      </c>
      <c r="G206" s="25">
        <v>35</v>
      </c>
      <c r="H206" s="25">
        <v>1</v>
      </c>
      <c r="I206" s="25">
        <v>30</v>
      </c>
      <c r="J206" s="25">
        <v>0</v>
      </c>
      <c r="K206" s="25">
        <v>6</v>
      </c>
      <c r="L206" s="25">
        <v>0</v>
      </c>
      <c r="M206" s="25">
        <v>0</v>
      </c>
      <c r="N206" s="25">
        <v>0</v>
      </c>
      <c r="O206" s="25">
        <v>6</v>
      </c>
      <c r="P206" s="25">
        <v>6</v>
      </c>
      <c r="Q206" s="27">
        <v>0.2</v>
      </c>
      <c r="R206" s="25">
        <v>6</v>
      </c>
      <c r="S206" s="25">
        <v>0</v>
      </c>
      <c r="T206" s="25">
        <v>12</v>
      </c>
      <c r="U206" s="25">
        <v>0</v>
      </c>
      <c r="V206" s="27">
        <v>0.316</v>
      </c>
      <c r="W206" s="25">
        <v>2</v>
      </c>
      <c r="X206" s="25">
        <v>1</v>
      </c>
      <c r="Y206" s="25">
        <v>0</v>
      </c>
      <c r="Z206" s="25">
        <v>0</v>
      </c>
      <c r="AA206" s="25">
        <v>1</v>
      </c>
      <c r="AB206" s="25">
        <v>2</v>
      </c>
      <c r="AC206" s="25">
        <v>0</v>
      </c>
      <c r="AD206" s="27">
        <v>1</v>
      </c>
      <c r="AE206" s="27">
        <f t="shared" si="3"/>
        <v>0.51600000000000001</v>
      </c>
      <c r="AF206" s="25"/>
      <c r="AG206" s="25"/>
      <c r="AH206" s="25"/>
      <c r="AI206" s="25"/>
      <c r="AJ206" s="25"/>
    </row>
    <row r="207" spans="1:36" x14ac:dyDescent="0.3">
      <c r="A207" s="18" t="s">
        <v>633</v>
      </c>
      <c r="B207" s="18" t="s">
        <v>634</v>
      </c>
      <c r="C207" t="s">
        <v>47</v>
      </c>
      <c r="D207" t="s">
        <v>114</v>
      </c>
      <c r="E207" s="11" t="s">
        <v>53</v>
      </c>
      <c r="F207" s="2">
        <v>0.314</v>
      </c>
      <c r="G207">
        <v>231</v>
      </c>
      <c r="H207">
        <v>231</v>
      </c>
      <c r="I207">
        <v>733</v>
      </c>
      <c r="J207">
        <v>112</v>
      </c>
      <c r="K207">
        <v>230</v>
      </c>
      <c r="L207">
        <v>53</v>
      </c>
      <c r="M207">
        <v>6</v>
      </c>
      <c r="N207">
        <v>37</v>
      </c>
      <c r="O207">
        <v>166</v>
      </c>
      <c r="P207">
        <v>406</v>
      </c>
      <c r="Q207" s="2">
        <v>0.55400000000000005</v>
      </c>
      <c r="R207">
        <v>57</v>
      </c>
      <c r="S207">
        <v>20</v>
      </c>
      <c r="T207">
        <v>74</v>
      </c>
      <c r="U207">
        <v>5</v>
      </c>
      <c r="V207" s="2">
        <v>0.376</v>
      </c>
      <c r="W207">
        <v>7</v>
      </c>
      <c r="X207">
        <v>12</v>
      </c>
      <c r="Y207">
        <v>10</v>
      </c>
      <c r="Z207">
        <v>12</v>
      </c>
      <c r="AA207">
        <v>246</v>
      </c>
      <c r="AB207">
        <v>462</v>
      </c>
      <c r="AC207">
        <v>41</v>
      </c>
      <c r="AD207" s="2">
        <v>0.94499999999999995</v>
      </c>
      <c r="AE207" s="2">
        <f t="shared" si="3"/>
        <v>0.93</v>
      </c>
    </row>
    <row r="208" spans="1:36" x14ac:dyDescent="0.3">
      <c r="A208" s="19" t="s">
        <v>635</v>
      </c>
      <c r="B208" s="19" t="s">
        <v>636</v>
      </c>
      <c r="C208" s="5" t="s">
        <v>64</v>
      </c>
      <c r="D208" s="5" t="s">
        <v>279</v>
      </c>
      <c r="E208" s="12" t="s">
        <v>73</v>
      </c>
      <c r="F208" s="13">
        <v>0</v>
      </c>
      <c r="G208" s="5">
        <v>55</v>
      </c>
      <c r="H208" s="5">
        <v>0</v>
      </c>
      <c r="I208" s="5">
        <v>10</v>
      </c>
      <c r="J208" s="5">
        <v>17</v>
      </c>
      <c r="K208" s="5">
        <v>0</v>
      </c>
      <c r="L208" s="5">
        <v>0</v>
      </c>
      <c r="M208" s="5">
        <v>0</v>
      </c>
      <c r="N208" s="5">
        <v>0</v>
      </c>
      <c r="O208" s="5">
        <v>1</v>
      </c>
      <c r="P208" s="5">
        <v>0</v>
      </c>
      <c r="Q208" s="13">
        <v>0</v>
      </c>
      <c r="R208" s="5">
        <v>2</v>
      </c>
      <c r="S208" s="5">
        <v>4</v>
      </c>
      <c r="T208" s="5">
        <v>4</v>
      </c>
      <c r="U208" s="5">
        <v>0</v>
      </c>
      <c r="V208" s="13">
        <v>0.35299999999999998</v>
      </c>
      <c r="W208" s="5">
        <v>1</v>
      </c>
      <c r="X208" s="5">
        <v>0</v>
      </c>
      <c r="Y208" s="5">
        <v>2</v>
      </c>
      <c r="Z208" s="5">
        <v>3</v>
      </c>
      <c r="AA208" s="5">
        <v>3</v>
      </c>
      <c r="AB208" s="5">
        <v>3</v>
      </c>
      <c r="AC208" s="5">
        <v>0</v>
      </c>
      <c r="AD208" s="13">
        <v>1</v>
      </c>
      <c r="AE208" s="13">
        <f t="shared" si="3"/>
        <v>0.35299999999999998</v>
      </c>
      <c r="AF208" s="5"/>
      <c r="AG208" s="5"/>
      <c r="AH208" s="5"/>
      <c r="AI208" s="5"/>
      <c r="AJ208" s="5"/>
    </row>
    <row r="209" spans="1:36" x14ac:dyDescent="0.3">
      <c r="A209" s="18" t="s">
        <v>637</v>
      </c>
      <c r="B209" s="18" t="s">
        <v>638</v>
      </c>
      <c r="C209" t="s">
        <v>47</v>
      </c>
      <c r="D209" t="s">
        <v>280</v>
      </c>
      <c r="E209" s="11" t="s">
        <v>210</v>
      </c>
      <c r="F209" s="2">
        <v>0.254</v>
      </c>
      <c r="G209">
        <v>230</v>
      </c>
      <c r="H209">
        <v>230</v>
      </c>
      <c r="I209">
        <v>641</v>
      </c>
      <c r="J209">
        <v>98</v>
      </c>
      <c r="K209">
        <v>163</v>
      </c>
      <c r="L209">
        <v>25</v>
      </c>
      <c r="M209">
        <v>6</v>
      </c>
      <c r="N209">
        <v>11</v>
      </c>
      <c r="O209">
        <v>109</v>
      </c>
      <c r="P209">
        <v>233</v>
      </c>
      <c r="Q209" s="2">
        <v>0.36299999999999999</v>
      </c>
      <c r="R209">
        <v>83</v>
      </c>
      <c r="S209">
        <v>36</v>
      </c>
      <c r="T209">
        <v>114</v>
      </c>
      <c r="U209">
        <v>1</v>
      </c>
      <c r="V209" s="2">
        <v>0.36799999999999999</v>
      </c>
      <c r="W209">
        <v>7</v>
      </c>
      <c r="X209">
        <v>27</v>
      </c>
      <c r="Y209">
        <v>31</v>
      </c>
      <c r="Z209">
        <v>33</v>
      </c>
      <c r="AA209">
        <v>413</v>
      </c>
      <c r="AB209">
        <v>256</v>
      </c>
      <c r="AC209">
        <v>35</v>
      </c>
      <c r="AD209" s="2">
        <v>0.95</v>
      </c>
      <c r="AE209" s="2">
        <f t="shared" si="3"/>
        <v>0.73099999999999998</v>
      </c>
    </row>
    <row r="210" spans="1:36" x14ac:dyDescent="0.3">
      <c r="A210" s="18" t="s">
        <v>639</v>
      </c>
      <c r="B210" s="18" t="s">
        <v>640</v>
      </c>
      <c r="C210" t="s">
        <v>44</v>
      </c>
      <c r="D210" t="s">
        <v>56</v>
      </c>
      <c r="E210" s="11" t="s">
        <v>210</v>
      </c>
      <c r="F210" s="2">
        <v>0</v>
      </c>
      <c r="G210">
        <v>7</v>
      </c>
      <c r="H210">
        <v>0</v>
      </c>
      <c r="I210">
        <v>0</v>
      </c>
      <c r="J210">
        <v>1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 s="2">
        <v>0</v>
      </c>
      <c r="R210">
        <v>0</v>
      </c>
      <c r="S210">
        <v>0</v>
      </c>
      <c r="T210">
        <v>0</v>
      </c>
      <c r="U210">
        <v>0</v>
      </c>
      <c r="V210" s="2">
        <v>0</v>
      </c>
      <c r="W210">
        <v>0</v>
      </c>
      <c r="X210">
        <v>0</v>
      </c>
      <c r="Y210">
        <v>0</v>
      </c>
      <c r="Z210">
        <v>1</v>
      </c>
      <c r="AA210">
        <v>0</v>
      </c>
      <c r="AB210">
        <v>6</v>
      </c>
      <c r="AC210">
        <v>0</v>
      </c>
      <c r="AD210" s="2">
        <v>1</v>
      </c>
      <c r="AE210" s="2">
        <f t="shared" si="3"/>
        <v>0</v>
      </c>
    </row>
    <row r="211" spans="1:36" x14ac:dyDescent="0.3">
      <c r="A211" s="18" t="s">
        <v>437</v>
      </c>
      <c r="B211" s="18" t="s">
        <v>641</v>
      </c>
      <c r="C211" t="s">
        <v>58</v>
      </c>
      <c r="D211" t="s">
        <v>281</v>
      </c>
      <c r="E211" s="11" t="s">
        <v>85</v>
      </c>
      <c r="F211" s="2">
        <v>0.311</v>
      </c>
      <c r="G211">
        <v>70</v>
      </c>
      <c r="H211">
        <v>0</v>
      </c>
      <c r="I211">
        <v>225</v>
      </c>
      <c r="J211">
        <v>40</v>
      </c>
      <c r="K211">
        <v>70</v>
      </c>
      <c r="L211">
        <v>11</v>
      </c>
      <c r="M211">
        <v>2</v>
      </c>
      <c r="N211">
        <v>1</v>
      </c>
      <c r="O211">
        <v>33</v>
      </c>
      <c r="P211">
        <v>88</v>
      </c>
      <c r="Q211" s="2">
        <v>0.39100000000000001</v>
      </c>
      <c r="R211">
        <v>8</v>
      </c>
      <c r="S211">
        <v>1</v>
      </c>
      <c r="T211">
        <v>25</v>
      </c>
      <c r="U211">
        <v>0</v>
      </c>
      <c r="V211" s="2">
        <v>0.33800000000000002</v>
      </c>
      <c r="W211">
        <v>0</v>
      </c>
      <c r="X211">
        <v>0</v>
      </c>
      <c r="Y211">
        <v>0</v>
      </c>
      <c r="Z211">
        <v>0</v>
      </c>
      <c r="AA211">
        <v>130</v>
      </c>
      <c r="AB211">
        <v>20</v>
      </c>
      <c r="AC211">
        <v>5</v>
      </c>
      <c r="AD211" s="2">
        <v>0.96799999999999997</v>
      </c>
      <c r="AE211" s="2">
        <f t="shared" si="3"/>
        <v>0.72900000000000009</v>
      </c>
    </row>
    <row r="212" spans="1:36" x14ac:dyDescent="0.3">
      <c r="A212" s="18" t="s">
        <v>644</v>
      </c>
      <c r="B212" s="18" t="s">
        <v>645</v>
      </c>
      <c r="C212" t="s">
        <v>61</v>
      </c>
      <c r="D212" t="s">
        <v>283</v>
      </c>
      <c r="E212" s="11" t="s">
        <v>53</v>
      </c>
      <c r="F212" s="2">
        <v>0.27900000000000003</v>
      </c>
      <c r="G212">
        <v>84</v>
      </c>
      <c r="H212">
        <v>77</v>
      </c>
      <c r="I212">
        <v>154</v>
      </c>
      <c r="J212">
        <v>20</v>
      </c>
      <c r="K212">
        <v>43</v>
      </c>
      <c r="L212">
        <v>8</v>
      </c>
      <c r="M212">
        <v>0</v>
      </c>
      <c r="N212">
        <v>3</v>
      </c>
      <c r="O212">
        <v>29</v>
      </c>
      <c r="P212">
        <v>60</v>
      </c>
      <c r="Q212" s="2">
        <v>0.39</v>
      </c>
      <c r="R212">
        <v>18</v>
      </c>
      <c r="S212">
        <v>16</v>
      </c>
      <c r="T212">
        <v>16</v>
      </c>
      <c r="U212">
        <v>3</v>
      </c>
      <c r="V212" s="2">
        <v>0.40500000000000003</v>
      </c>
      <c r="W212">
        <v>2</v>
      </c>
      <c r="X212">
        <v>2</v>
      </c>
      <c r="Y212">
        <v>3</v>
      </c>
      <c r="Z212">
        <v>4</v>
      </c>
      <c r="AA212">
        <v>50</v>
      </c>
      <c r="AB212">
        <v>188</v>
      </c>
      <c r="AC212">
        <v>7</v>
      </c>
      <c r="AD212" s="2">
        <v>0.97099999999999997</v>
      </c>
      <c r="AE212" s="2">
        <f t="shared" si="3"/>
        <v>0.79500000000000004</v>
      </c>
    </row>
    <row r="213" spans="1:36" x14ac:dyDescent="0.3">
      <c r="A213" s="18" t="s">
        <v>646</v>
      </c>
      <c r="B213" s="18" t="s">
        <v>647</v>
      </c>
      <c r="C213" t="s">
        <v>54</v>
      </c>
      <c r="D213" t="s">
        <v>172</v>
      </c>
      <c r="E213" s="11" t="s">
        <v>213</v>
      </c>
      <c r="F213" s="2">
        <v>0.23</v>
      </c>
      <c r="G213">
        <v>239</v>
      </c>
      <c r="H213">
        <v>231</v>
      </c>
      <c r="I213">
        <v>583</v>
      </c>
      <c r="J213">
        <v>65</v>
      </c>
      <c r="K213">
        <v>134</v>
      </c>
      <c r="L213">
        <v>20</v>
      </c>
      <c r="M213">
        <v>3</v>
      </c>
      <c r="N213">
        <v>0</v>
      </c>
      <c r="O213">
        <v>67</v>
      </c>
      <c r="P213">
        <v>160</v>
      </c>
      <c r="Q213" s="2">
        <v>0.27400000000000002</v>
      </c>
      <c r="R213">
        <v>85</v>
      </c>
      <c r="S213">
        <v>7</v>
      </c>
      <c r="T213">
        <v>85</v>
      </c>
      <c r="U213">
        <v>2</v>
      </c>
      <c r="V213" s="2">
        <v>0.33300000000000002</v>
      </c>
      <c r="W213">
        <v>3</v>
      </c>
      <c r="X213">
        <v>42</v>
      </c>
      <c r="Y213">
        <v>13</v>
      </c>
      <c r="Z213">
        <v>16</v>
      </c>
      <c r="AA213">
        <v>1430</v>
      </c>
      <c r="AB213">
        <v>223</v>
      </c>
      <c r="AC213">
        <v>34</v>
      </c>
      <c r="AD213" s="2">
        <v>0.98</v>
      </c>
      <c r="AE213" s="2">
        <f t="shared" si="3"/>
        <v>0.60699999999999998</v>
      </c>
    </row>
    <row r="214" spans="1:36" x14ac:dyDescent="0.3">
      <c r="A214" s="18" t="s">
        <v>459</v>
      </c>
      <c r="B214" s="18" t="s">
        <v>647</v>
      </c>
      <c r="C214" t="s">
        <v>64</v>
      </c>
      <c r="D214" t="s">
        <v>172</v>
      </c>
      <c r="E214" s="11" t="s">
        <v>38</v>
      </c>
      <c r="F214" s="2">
        <v>0.23799999999999999</v>
      </c>
      <c r="G214">
        <v>123</v>
      </c>
      <c r="H214">
        <v>120</v>
      </c>
      <c r="I214">
        <v>277</v>
      </c>
      <c r="J214">
        <v>37</v>
      </c>
      <c r="K214">
        <v>66</v>
      </c>
      <c r="L214">
        <v>3</v>
      </c>
      <c r="M214">
        <v>3</v>
      </c>
      <c r="N214">
        <v>0</v>
      </c>
      <c r="O214">
        <v>17</v>
      </c>
      <c r="P214">
        <v>75</v>
      </c>
      <c r="Q214" s="2">
        <v>0.27100000000000002</v>
      </c>
      <c r="R214">
        <v>18</v>
      </c>
      <c r="S214">
        <v>1</v>
      </c>
      <c r="T214">
        <v>45</v>
      </c>
      <c r="U214">
        <v>0</v>
      </c>
      <c r="V214" s="2">
        <v>0.28699999999999998</v>
      </c>
      <c r="W214">
        <v>0</v>
      </c>
      <c r="X214">
        <v>10</v>
      </c>
      <c r="Y214">
        <v>15</v>
      </c>
      <c r="Z214">
        <v>18</v>
      </c>
      <c r="AA214">
        <v>203</v>
      </c>
      <c r="AB214">
        <v>12</v>
      </c>
      <c r="AC214">
        <v>5</v>
      </c>
      <c r="AD214" s="2">
        <v>0.97699999999999998</v>
      </c>
      <c r="AE214" s="2">
        <f t="shared" si="3"/>
        <v>0.55800000000000005</v>
      </c>
    </row>
    <row r="215" spans="1:36" x14ac:dyDescent="0.3">
      <c r="A215" s="18" t="s">
        <v>648</v>
      </c>
      <c r="B215" s="18" t="s">
        <v>647</v>
      </c>
      <c r="C215" t="s">
        <v>113</v>
      </c>
      <c r="D215" t="s">
        <v>284</v>
      </c>
      <c r="E215" s="11" t="s">
        <v>134</v>
      </c>
      <c r="F215" s="2">
        <v>0.33900000000000002</v>
      </c>
      <c r="G215">
        <v>224</v>
      </c>
      <c r="H215">
        <v>224</v>
      </c>
      <c r="I215">
        <v>649</v>
      </c>
      <c r="J215">
        <v>129</v>
      </c>
      <c r="K215">
        <v>220</v>
      </c>
      <c r="L215">
        <v>34</v>
      </c>
      <c r="M215">
        <v>9</v>
      </c>
      <c r="N215">
        <v>18</v>
      </c>
      <c r="O215">
        <v>140</v>
      </c>
      <c r="P215">
        <v>326</v>
      </c>
      <c r="Q215" s="2">
        <v>0.502</v>
      </c>
      <c r="R215">
        <v>111</v>
      </c>
      <c r="S215">
        <v>11</v>
      </c>
      <c r="T215">
        <v>92</v>
      </c>
      <c r="U215">
        <v>4</v>
      </c>
      <c r="V215" s="2">
        <v>0.44</v>
      </c>
      <c r="W215">
        <v>6</v>
      </c>
      <c r="X215">
        <v>4</v>
      </c>
      <c r="Y215">
        <v>21</v>
      </c>
      <c r="Z215">
        <v>28</v>
      </c>
      <c r="AA215">
        <v>617</v>
      </c>
      <c r="AB215">
        <v>44</v>
      </c>
      <c r="AC215">
        <v>10</v>
      </c>
      <c r="AD215" s="2">
        <v>0.98499999999999999</v>
      </c>
      <c r="AE215" s="2">
        <f t="shared" si="3"/>
        <v>0.94199999999999995</v>
      </c>
    </row>
    <row r="216" spans="1:36" x14ac:dyDescent="0.3">
      <c r="A216" s="18" t="s">
        <v>649</v>
      </c>
      <c r="B216" s="18" t="s">
        <v>650</v>
      </c>
      <c r="C216" t="s">
        <v>51</v>
      </c>
      <c r="D216" t="s">
        <v>285</v>
      </c>
      <c r="E216" s="11" t="s">
        <v>286</v>
      </c>
      <c r="F216" s="2">
        <v>0</v>
      </c>
      <c r="G216">
        <v>15</v>
      </c>
      <c r="H216">
        <v>0</v>
      </c>
      <c r="I216">
        <v>3</v>
      </c>
      <c r="J216">
        <v>1</v>
      </c>
      <c r="K216">
        <v>0</v>
      </c>
      <c r="L216">
        <v>0</v>
      </c>
      <c r="M216">
        <v>0</v>
      </c>
      <c r="N216">
        <v>0</v>
      </c>
      <c r="O216">
        <v>2</v>
      </c>
      <c r="P216">
        <v>0</v>
      </c>
      <c r="Q216" s="2">
        <v>0</v>
      </c>
      <c r="R216">
        <v>2</v>
      </c>
      <c r="S216">
        <v>0</v>
      </c>
      <c r="T216">
        <v>0</v>
      </c>
      <c r="U216">
        <v>0</v>
      </c>
      <c r="V216" s="2">
        <v>0.4</v>
      </c>
      <c r="W216">
        <v>0</v>
      </c>
      <c r="X216">
        <v>0</v>
      </c>
      <c r="Y216">
        <v>0</v>
      </c>
      <c r="Z216">
        <v>0</v>
      </c>
      <c r="AA216">
        <v>7</v>
      </c>
      <c r="AB216">
        <v>0</v>
      </c>
      <c r="AC216">
        <v>0</v>
      </c>
      <c r="AD216" s="2">
        <v>1</v>
      </c>
      <c r="AE216" s="2">
        <f t="shared" si="3"/>
        <v>0.4</v>
      </c>
    </row>
    <row r="217" spans="1:36" x14ac:dyDescent="0.3">
      <c r="A217" s="19" t="s">
        <v>538</v>
      </c>
      <c r="B217" s="19" t="s">
        <v>651</v>
      </c>
      <c r="C217" s="5" t="s">
        <v>44</v>
      </c>
      <c r="D217" s="5" t="s">
        <v>247</v>
      </c>
      <c r="E217" s="12" t="s">
        <v>80</v>
      </c>
      <c r="F217" s="13">
        <v>0.23100000000000001</v>
      </c>
      <c r="G217" s="5">
        <v>17</v>
      </c>
      <c r="H217" s="5">
        <v>2</v>
      </c>
      <c r="I217" s="5">
        <v>13</v>
      </c>
      <c r="J217" s="5">
        <v>0</v>
      </c>
      <c r="K217" s="5">
        <v>3</v>
      </c>
      <c r="L217" s="5">
        <v>1</v>
      </c>
      <c r="M217" s="5">
        <v>0</v>
      </c>
      <c r="N217" s="5">
        <v>0</v>
      </c>
      <c r="O217" s="5">
        <v>3</v>
      </c>
      <c r="P217" s="5">
        <v>4</v>
      </c>
      <c r="Q217" s="13">
        <v>0.308</v>
      </c>
      <c r="R217" s="5">
        <v>3</v>
      </c>
      <c r="S217" s="5">
        <v>2</v>
      </c>
      <c r="T217" s="5">
        <v>5</v>
      </c>
      <c r="U217" s="5">
        <v>1</v>
      </c>
      <c r="V217" s="13">
        <v>0.44400000000000001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9</v>
      </c>
      <c r="AC217" s="5">
        <v>2</v>
      </c>
      <c r="AD217" s="13">
        <v>0.81799999999999995</v>
      </c>
      <c r="AE217" s="13">
        <f t="shared" si="3"/>
        <v>0.752</v>
      </c>
      <c r="AF217" s="5"/>
      <c r="AG217" s="5"/>
      <c r="AH217" s="5"/>
      <c r="AI217" s="5"/>
      <c r="AJ217" s="5"/>
    </row>
    <row r="218" spans="1:36" x14ac:dyDescent="0.3">
      <c r="A218" s="18" t="s">
        <v>329</v>
      </c>
      <c r="B218" s="18" t="s">
        <v>652</v>
      </c>
      <c r="C218" t="s">
        <v>113</v>
      </c>
      <c r="D218" t="s">
        <v>114</v>
      </c>
      <c r="E218" s="11" t="s">
        <v>287</v>
      </c>
      <c r="F218" s="2">
        <v>0.222</v>
      </c>
      <c r="G218">
        <v>141</v>
      </c>
      <c r="H218">
        <v>93</v>
      </c>
      <c r="I218">
        <v>306</v>
      </c>
      <c r="J218">
        <v>51</v>
      </c>
      <c r="K218">
        <v>68</v>
      </c>
      <c r="L218">
        <v>16</v>
      </c>
      <c r="M218">
        <v>3</v>
      </c>
      <c r="N218">
        <v>6</v>
      </c>
      <c r="O218">
        <v>41</v>
      </c>
      <c r="P218">
        <v>108</v>
      </c>
      <c r="Q218" s="2">
        <v>0.35299999999999998</v>
      </c>
      <c r="R218">
        <v>32</v>
      </c>
      <c r="S218">
        <v>12</v>
      </c>
      <c r="T218">
        <v>70</v>
      </c>
      <c r="U218">
        <v>0</v>
      </c>
      <c r="V218" s="2">
        <v>0.317</v>
      </c>
      <c r="W218">
        <v>3</v>
      </c>
      <c r="X218">
        <v>5</v>
      </c>
      <c r="Y218">
        <v>4</v>
      </c>
      <c r="Z218">
        <v>5</v>
      </c>
      <c r="AA218">
        <v>118</v>
      </c>
      <c r="AB218">
        <v>50</v>
      </c>
      <c r="AC218">
        <v>10</v>
      </c>
      <c r="AD218" s="2">
        <v>0.94399999999999995</v>
      </c>
      <c r="AE218" s="2">
        <f t="shared" si="3"/>
        <v>0.66999999999999993</v>
      </c>
    </row>
    <row r="219" spans="1:36" x14ac:dyDescent="0.3">
      <c r="A219" s="18" t="s">
        <v>379</v>
      </c>
      <c r="B219" s="18" t="s">
        <v>653</v>
      </c>
      <c r="C219" t="s">
        <v>64</v>
      </c>
      <c r="D219" t="s">
        <v>288</v>
      </c>
      <c r="E219" s="11" t="s">
        <v>289</v>
      </c>
      <c r="F219" s="2">
        <v>0.30099999999999999</v>
      </c>
      <c r="G219">
        <v>151</v>
      </c>
      <c r="H219">
        <v>121</v>
      </c>
      <c r="I219">
        <v>376</v>
      </c>
      <c r="J219">
        <v>39</v>
      </c>
      <c r="K219">
        <v>113</v>
      </c>
      <c r="L219">
        <v>14</v>
      </c>
      <c r="M219">
        <v>0</v>
      </c>
      <c r="N219">
        <v>20</v>
      </c>
      <c r="O219">
        <v>89</v>
      </c>
      <c r="P219">
        <v>187</v>
      </c>
      <c r="Q219" s="2">
        <v>0.497</v>
      </c>
      <c r="R219">
        <v>34</v>
      </c>
      <c r="S219">
        <v>7</v>
      </c>
      <c r="T219">
        <v>39</v>
      </c>
      <c r="U219">
        <v>11</v>
      </c>
      <c r="V219" s="2">
        <v>0.36799999999999999</v>
      </c>
      <c r="W219">
        <v>2</v>
      </c>
      <c r="X219">
        <v>0</v>
      </c>
      <c r="Y219">
        <v>0</v>
      </c>
      <c r="Z219">
        <v>0</v>
      </c>
      <c r="AA219">
        <v>24</v>
      </c>
      <c r="AB219">
        <v>0</v>
      </c>
      <c r="AC219">
        <v>2</v>
      </c>
      <c r="AD219" s="2">
        <v>0.92300000000000004</v>
      </c>
      <c r="AE219" s="2">
        <f t="shared" si="3"/>
        <v>0.86499999999999999</v>
      </c>
    </row>
    <row r="220" spans="1:36" x14ac:dyDescent="0.3">
      <c r="A220" s="18" t="s">
        <v>654</v>
      </c>
      <c r="B220" s="18" t="s">
        <v>743</v>
      </c>
      <c r="C220" t="s">
        <v>64</v>
      </c>
      <c r="D220" t="s">
        <v>290</v>
      </c>
      <c r="E220" s="11" t="s">
        <v>95</v>
      </c>
      <c r="F220" s="2">
        <v>0.249</v>
      </c>
      <c r="G220">
        <v>242</v>
      </c>
      <c r="H220">
        <v>189</v>
      </c>
      <c r="I220">
        <v>465</v>
      </c>
      <c r="J220">
        <v>99</v>
      </c>
      <c r="K220">
        <v>116</v>
      </c>
      <c r="L220">
        <v>12</v>
      </c>
      <c r="M220">
        <v>1</v>
      </c>
      <c r="N220">
        <v>0</v>
      </c>
      <c r="O220">
        <v>30</v>
      </c>
      <c r="P220">
        <v>130</v>
      </c>
      <c r="Q220" s="2">
        <v>0.28000000000000003</v>
      </c>
      <c r="R220">
        <v>31</v>
      </c>
      <c r="S220">
        <v>4</v>
      </c>
      <c r="T220">
        <v>79</v>
      </c>
      <c r="U220">
        <v>1</v>
      </c>
      <c r="V220" s="2">
        <v>0.30099999999999999</v>
      </c>
      <c r="W220">
        <v>2</v>
      </c>
      <c r="X220">
        <v>12</v>
      </c>
      <c r="Y220">
        <v>24</v>
      </c>
      <c r="Z220">
        <v>28</v>
      </c>
      <c r="AA220">
        <v>245</v>
      </c>
      <c r="AB220">
        <v>4</v>
      </c>
      <c r="AC220">
        <v>12</v>
      </c>
      <c r="AD220" s="2">
        <v>0.95399999999999996</v>
      </c>
      <c r="AE220" s="2">
        <f t="shared" si="3"/>
        <v>0.58099999999999996</v>
      </c>
    </row>
    <row r="221" spans="1:36" x14ac:dyDescent="0.3">
      <c r="A221" s="18" t="s">
        <v>655</v>
      </c>
      <c r="B221" s="18" t="s">
        <v>656</v>
      </c>
      <c r="C221" t="s">
        <v>54</v>
      </c>
      <c r="D221" t="s">
        <v>291</v>
      </c>
      <c r="E221" s="11">
        <v>2015</v>
      </c>
      <c r="F221" s="2">
        <v>0.33300000000000002</v>
      </c>
      <c r="G221">
        <v>3</v>
      </c>
      <c r="H221">
        <v>0</v>
      </c>
      <c r="I221">
        <v>3</v>
      </c>
      <c r="J221">
        <v>0</v>
      </c>
      <c r="K221">
        <v>1</v>
      </c>
      <c r="L221">
        <v>0</v>
      </c>
      <c r="M221">
        <v>0</v>
      </c>
      <c r="N221">
        <v>0</v>
      </c>
      <c r="O221">
        <v>0</v>
      </c>
      <c r="P221">
        <v>1</v>
      </c>
      <c r="Q221" s="2">
        <v>0.33300000000000002</v>
      </c>
      <c r="R221">
        <v>0</v>
      </c>
      <c r="S221">
        <v>0</v>
      </c>
      <c r="T221">
        <v>2</v>
      </c>
      <c r="U221">
        <v>0</v>
      </c>
      <c r="V221" s="2">
        <v>0.33300000000000002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 s="2">
        <v>0</v>
      </c>
      <c r="AE221" s="2">
        <f t="shared" si="3"/>
        <v>0.66600000000000004</v>
      </c>
    </row>
    <row r="222" spans="1:36" x14ac:dyDescent="0.3">
      <c r="A222" s="18" t="s">
        <v>657</v>
      </c>
      <c r="B222" s="18" t="s">
        <v>515</v>
      </c>
      <c r="C222" t="s">
        <v>61</v>
      </c>
      <c r="D222" t="s">
        <v>292</v>
      </c>
      <c r="E222" s="11">
        <v>2021</v>
      </c>
      <c r="F222" s="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 s="2">
        <v>0</v>
      </c>
      <c r="R222">
        <v>0</v>
      </c>
      <c r="S222">
        <v>0</v>
      </c>
      <c r="T222">
        <v>0</v>
      </c>
      <c r="U222">
        <v>0</v>
      </c>
      <c r="V222" s="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 s="2">
        <v>0</v>
      </c>
      <c r="AE222" s="2">
        <f t="shared" si="3"/>
        <v>0</v>
      </c>
    </row>
    <row r="223" spans="1:36" x14ac:dyDescent="0.3">
      <c r="A223" s="18" t="s">
        <v>323</v>
      </c>
      <c r="B223" s="18" t="s">
        <v>658</v>
      </c>
      <c r="C223" t="s">
        <v>58</v>
      </c>
      <c r="D223" t="s">
        <v>293</v>
      </c>
      <c r="E223" s="11">
        <v>1983</v>
      </c>
      <c r="F223" s="2">
        <v>0.188</v>
      </c>
      <c r="G223">
        <v>13</v>
      </c>
      <c r="H223">
        <v>0</v>
      </c>
      <c r="I223">
        <v>16</v>
      </c>
      <c r="J223">
        <v>3</v>
      </c>
      <c r="K223">
        <v>3</v>
      </c>
      <c r="L223">
        <v>0</v>
      </c>
      <c r="M223">
        <v>0</v>
      </c>
      <c r="N223">
        <v>0</v>
      </c>
      <c r="O223">
        <v>2</v>
      </c>
      <c r="P223">
        <v>3</v>
      </c>
      <c r="Q223" s="2">
        <v>0.188</v>
      </c>
      <c r="R223">
        <v>2</v>
      </c>
      <c r="S223">
        <v>0</v>
      </c>
      <c r="T223">
        <v>5</v>
      </c>
      <c r="U223">
        <v>0</v>
      </c>
      <c r="V223" s="2">
        <v>0.27800000000000002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 s="2">
        <v>0</v>
      </c>
      <c r="AE223" s="2">
        <f t="shared" si="3"/>
        <v>0.46600000000000003</v>
      </c>
    </row>
    <row r="224" spans="1:36" x14ac:dyDescent="0.3">
      <c r="A224" s="24" t="s">
        <v>744</v>
      </c>
      <c r="B224" s="24" t="s">
        <v>745</v>
      </c>
      <c r="C224" s="25" t="s">
        <v>167</v>
      </c>
      <c r="D224" s="25" t="s">
        <v>45</v>
      </c>
      <c r="E224" s="21">
        <v>1982</v>
      </c>
      <c r="F224" s="22">
        <v>0</v>
      </c>
      <c r="G224" s="23">
        <v>0</v>
      </c>
      <c r="H224" s="23">
        <v>0</v>
      </c>
      <c r="I224" s="23">
        <v>0</v>
      </c>
      <c r="J224" s="23">
        <v>0</v>
      </c>
      <c r="K224" s="23">
        <v>0</v>
      </c>
      <c r="L224" s="23">
        <v>0</v>
      </c>
      <c r="M224" s="23">
        <v>0</v>
      </c>
      <c r="N224" s="23">
        <v>0</v>
      </c>
      <c r="O224" s="23">
        <v>0</v>
      </c>
      <c r="P224" s="23">
        <v>0</v>
      </c>
      <c r="Q224" s="22">
        <v>0</v>
      </c>
      <c r="R224" s="23">
        <v>0</v>
      </c>
      <c r="S224" s="23">
        <v>0</v>
      </c>
      <c r="T224" s="23">
        <v>0</v>
      </c>
      <c r="U224" s="23">
        <v>0</v>
      </c>
      <c r="V224" s="22">
        <v>0</v>
      </c>
      <c r="W224" s="23">
        <v>0</v>
      </c>
      <c r="X224" s="23">
        <v>0</v>
      </c>
      <c r="Y224" s="23">
        <v>0</v>
      </c>
      <c r="Z224" s="23">
        <v>0</v>
      </c>
      <c r="AA224" s="23">
        <v>0</v>
      </c>
      <c r="AB224" s="23">
        <v>0</v>
      </c>
      <c r="AC224" s="23">
        <v>0</v>
      </c>
      <c r="AD224" s="22">
        <v>0</v>
      </c>
      <c r="AE224" s="22">
        <f t="shared" si="3"/>
        <v>0</v>
      </c>
      <c r="AF224" s="23"/>
      <c r="AG224" s="23"/>
      <c r="AH224" s="23"/>
      <c r="AI224" s="23"/>
      <c r="AJ224" s="23"/>
    </row>
    <row r="225" spans="1:36" x14ac:dyDescent="0.3">
      <c r="A225" s="18" t="s">
        <v>659</v>
      </c>
      <c r="B225" s="18" t="s">
        <v>660</v>
      </c>
      <c r="C225" t="s">
        <v>64</v>
      </c>
      <c r="D225" t="s">
        <v>294</v>
      </c>
      <c r="E225" s="11" t="s">
        <v>295</v>
      </c>
      <c r="F225" s="2">
        <v>0.29299999999999998</v>
      </c>
      <c r="G225">
        <v>184</v>
      </c>
      <c r="H225">
        <v>169</v>
      </c>
      <c r="I225">
        <v>485</v>
      </c>
      <c r="J225">
        <v>77</v>
      </c>
      <c r="K225">
        <v>142</v>
      </c>
      <c r="L225">
        <v>18</v>
      </c>
      <c r="M225">
        <v>5</v>
      </c>
      <c r="N225">
        <v>7</v>
      </c>
      <c r="O225">
        <v>50</v>
      </c>
      <c r="P225">
        <v>191</v>
      </c>
      <c r="Q225" s="2">
        <v>0.39400000000000002</v>
      </c>
      <c r="R225">
        <v>27</v>
      </c>
      <c r="S225">
        <v>2</v>
      </c>
      <c r="T225">
        <v>75</v>
      </c>
      <c r="U225">
        <v>0</v>
      </c>
      <c r="V225" s="2">
        <v>0.33100000000000002</v>
      </c>
      <c r="W225">
        <v>2</v>
      </c>
      <c r="X225">
        <v>14</v>
      </c>
      <c r="Y225">
        <v>38</v>
      </c>
      <c r="Z225">
        <v>46</v>
      </c>
      <c r="AA225">
        <v>210</v>
      </c>
      <c r="AB225">
        <v>9</v>
      </c>
      <c r="AC225">
        <v>16</v>
      </c>
      <c r="AD225" s="2">
        <v>0.93200000000000005</v>
      </c>
      <c r="AE225" s="2">
        <f t="shared" si="3"/>
        <v>0.72500000000000009</v>
      </c>
    </row>
    <row r="226" spans="1:36" x14ac:dyDescent="0.3">
      <c r="A226" s="18" t="s">
        <v>661</v>
      </c>
      <c r="B226" s="18" t="s">
        <v>662</v>
      </c>
      <c r="C226" t="s">
        <v>76</v>
      </c>
      <c r="D226" t="s">
        <v>296</v>
      </c>
      <c r="E226" s="11">
        <v>1986</v>
      </c>
      <c r="F226" s="2">
        <v>0</v>
      </c>
      <c r="G226">
        <v>17</v>
      </c>
      <c r="H226">
        <v>0</v>
      </c>
      <c r="I226">
        <v>1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 s="2">
        <v>0</v>
      </c>
      <c r="R226">
        <v>0</v>
      </c>
      <c r="S226">
        <v>0</v>
      </c>
      <c r="T226">
        <v>0</v>
      </c>
      <c r="U226">
        <v>0</v>
      </c>
      <c r="V226" s="2">
        <v>0</v>
      </c>
      <c r="W226">
        <v>0</v>
      </c>
      <c r="X226">
        <v>0</v>
      </c>
      <c r="Y226">
        <v>0</v>
      </c>
      <c r="Z226">
        <v>0</v>
      </c>
      <c r="AA226">
        <v>6</v>
      </c>
      <c r="AB226">
        <v>14</v>
      </c>
      <c r="AC226">
        <v>1</v>
      </c>
      <c r="AD226" s="2">
        <v>0.95199999999999996</v>
      </c>
      <c r="AE226" s="2">
        <f t="shared" si="3"/>
        <v>0</v>
      </c>
    </row>
    <row r="227" spans="1:36" x14ac:dyDescent="0.3">
      <c r="A227" s="18" t="s">
        <v>663</v>
      </c>
      <c r="B227" s="18" t="s">
        <v>664</v>
      </c>
      <c r="C227" t="s">
        <v>68</v>
      </c>
      <c r="D227" t="s">
        <v>297</v>
      </c>
      <c r="E227" s="11" t="s">
        <v>53</v>
      </c>
      <c r="F227" s="2">
        <v>0.29499999999999998</v>
      </c>
      <c r="G227">
        <v>159</v>
      </c>
      <c r="H227">
        <v>149</v>
      </c>
      <c r="I227">
        <v>393</v>
      </c>
      <c r="J227">
        <v>37</v>
      </c>
      <c r="K227">
        <v>116</v>
      </c>
      <c r="L227">
        <v>18</v>
      </c>
      <c r="M227">
        <v>0</v>
      </c>
      <c r="N227">
        <v>11</v>
      </c>
      <c r="O227">
        <v>78</v>
      </c>
      <c r="P227">
        <v>167</v>
      </c>
      <c r="Q227" s="2">
        <v>0.42499999999999999</v>
      </c>
      <c r="R227">
        <v>92</v>
      </c>
      <c r="S227">
        <v>13</v>
      </c>
      <c r="T227">
        <v>76</v>
      </c>
      <c r="U227">
        <v>4</v>
      </c>
      <c r="V227" s="2">
        <v>0.44</v>
      </c>
      <c r="W227">
        <v>4</v>
      </c>
      <c r="X227">
        <v>1</v>
      </c>
      <c r="Y227">
        <v>1</v>
      </c>
      <c r="Z227">
        <v>2</v>
      </c>
      <c r="AA227">
        <v>1</v>
      </c>
      <c r="AB227">
        <v>4</v>
      </c>
      <c r="AC227">
        <v>1</v>
      </c>
      <c r="AD227" s="2">
        <v>0.83299999999999996</v>
      </c>
      <c r="AE227" s="2">
        <f t="shared" si="3"/>
        <v>0.86499999999999999</v>
      </c>
    </row>
    <row r="228" spans="1:36" x14ac:dyDescent="0.3">
      <c r="A228" s="18" t="s">
        <v>665</v>
      </c>
      <c r="B228" s="18" t="s">
        <v>666</v>
      </c>
      <c r="C228" t="s">
        <v>68</v>
      </c>
      <c r="D228" t="s">
        <v>98</v>
      </c>
      <c r="E228" s="11">
        <v>2016</v>
      </c>
      <c r="F228" s="2">
        <v>0</v>
      </c>
      <c r="G228">
        <v>15</v>
      </c>
      <c r="H228">
        <v>7</v>
      </c>
      <c r="I228">
        <v>19</v>
      </c>
      <c r="J228">
        <v>5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 s="2">
        <v>0</v>
      </c>
      <c r="R228">
        <v>4</v>
      </c>
      <c r="S228">
        <v>1</v>
      </c>
      <c r="T228">
        <v>6</v>
      </c>
      <c r="U228">
        <v>0</v>
      </c>
      <c r="V228" s="2">
        <v>0.20799999999999999</v>
      </c>
      <c r="W228">
        <v>0</v>
      </c>
      <c r="X228">
        <v>0</v>
      </c>
      <c r="Y228">
        <v>0</v>
      </c>
      <c r="Z228">
        <v>0</v>
      </c>
      <c r="AA228">
        <v>7</v>
      </c>
      <c r="AB228">
        <v>3</v>
      </c>
      <c r="AC228">
        <v>0</v>
      </c>
      <c r="AD228" s="2">
        <v>1</v>
      </c>
      <c r="AE228" s="2">
        <f t="shared" si="3"/>
        <v>0.20799999999999999</v>
      </c>
    </row>
    <row r="229" spans="1:36" x14ac:dyDescent="0.3">
      <c r="A229" s="18" t="s">
        <v>371</v>
      </c>
      <c r="B229" s="18" t="s">
        <v>667</v>
      </c>
      <c r="C229" t="s">
        <v>47</v>
      </c>
      <c r="D229" t="s">
        <v>298</v>
      </c>
      <c r="E229" s="11">
        <v>2012</v>
      </c>
      <c r="F229" s="2">
        <v>0.185</v>
      </c>
      <c r="G229">
        <v>17</v>
      </c>
      <c r="H229">
        <v>7</v>
      </c>
      <c r="I229">
        <v>27</v>
      </c>
      <c r="J229">
        <v>0</v>
      </c>
      <c r="K229">
        <v>5</v>
      </c>
      <c r="L229">
        <v>1</v>
      </c>
      <c r="M229">
        <v>0</v>
      </c>
      <c r="N229">
        <v>0</v>
      </c>
      <c r="O229">
        <v>1</v>
      </c>
      <c r="P229">
        <v>6</v>
      </c>
      <c r="Q229" s="2">
        <v>0.222</v>
      </c>
      <c r="R229">
        <v>1</v>
      </c>
      <c r="S229">
        <v>1</v>
      </c>
      <c r="T229">
        <v>8</v>
      </c>
      <c r="U229">
        <v>0</v>
      </c>
      <c r="V229" s="2">
        <v>0.24099999999999999</v>
      </c>
      <c r="W229">
        <v>0</v>
      </c>
      <c r="X229">
        <v>1</v>
      </c>
      <c r="Y229">
        <v>0</v>
      </c>
      <c r="Z229">
        <v>1</v>
      </c>
      <c r="AA229">
        <v>8</v>
      </c>
      <c r="AB229">
        <v>4</v>
      </c>
      <c r="AC229">
        <v>3</v>
      </c>
      <c r="AD229" s="2">
        <v>0.8</v>
      </c>
      <c r="AE229" s="2">
        <f t="shared" si="3"/>
        <v>0.46299999999999997</v>
      </c>
    </row>
    <row r="230" spans="1:36" x14ac:dyDescent="0.3">
      <c r="A230" s="18" t="s">
        <v>657</v>
      </c>
      <c r="B230" s="18" t="s">
        <v>668</v>
      </c>
      <c r="C230" t="s">
        <v>61</v>
      </c>
      <c r="D230" t="s">
        <v>299</v>
      </c>
      <c r="E230" s="11" t="s">
        <v>63</v>
      </c>
      <c r="F230" s="2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 s="2">
        <v>0</v>
      </c>
      <c r="R230">
        <v>0</v>
      </c>
      <c r="S230">
        <v>0</v>
      </c>
      <c r="T230">
        <v>0</v>
      </c>
      <c r="U230">
        <v>0</v>
      </c>
      <c r="V230" s="2">
        <v>0</v>
      </c>
      <c r="W230">
        <v>0</v>
      </c>
      <c r="X230">
        <v>0</v>
      </c>
      <c r="Y230">
        <v>0</v>
      </c>
      <c r="Z230">
        <v>0</v>
      </c>
      <c r="AA230">
        <v>11</v>
      </c>
      <c r="AB230">
        <v>82</v>
      </c>
      <c r="AC230">
        <v>7</v>
      </c>
      <c r="AD230" s="2">
        <v>0.93</v>
      </c>
      <c r="AE230" s="2">
        <f t="shared" si="3"/>
        <v>0</v>
      </c>
    </row>
    <row r="231" spans="1:36" x14ac:dyDescent="0.3">
      <c r="A231" s="18" t="s">
        <v>669</v>
      </c>
      <c r="B231" s="18" t="s">
        <v>670</v>
      </c>
      <c r="C231" t="s">
        <v>54</v>
      </c>
      <c r="D231" t="s">
        <v>195</v>
      </c>
      <c r="E231" s="11" t="s">
        <v>124</v>
      </c>
      <c r="F231" s="2">
        <v>0.21199999999999999</v>
      </c>
      <c r="G231">
        <v>48</v>
      </c>
      <c r="H231">
        <v>0</v>
      </c>
      <c r="I231">
        <v>104</v>
      </c>
      <c r="J231">
        <v>25</v>
      </c>
      <c r="K231">
        <v>22</v>
      </c>
      <c r="L231">
        <v>1</v>
      </c>
      <c r="M231">
        <v>0</v>
      </c>
      <c r="N231">
        <v>0</v>
      </c>
      <c r="O231">
        <v>9</v>
      </c>
      <c r="P231">
        <v>23</v>
      </c>
      <c r="Q231" s="2">
        <v>0.221</v>
      </c>
      <c r="R231">
        <v>19</v>
      </c>
      <c r="S231">
        <v>0</v>
      </c>
      <c r="T231">
        <v>12</v>
      </c>
      <c r="U231">
        <v>0</v>
      </c>
      <c r="V231" s="2">
        <v>0.33300000000000002</v>
      </c>
      <c r="W231">
        <v>0</v>
      </c>
      <c r="X231">
        <v>0</v>
      </c>
      <c r="Y231">
        <v>6</v>
      </c>
      <c r="Z231">
        <v>6</v>
      </c>
      <c r="AA231">
        <v>328</v>
      </c>
      <c r="AB231">
        <v>18</v>
      </c>
      <c r="AC231">
        <v>18</v>
      </c>
      <c r="AD231" s="2">
        <v>0.95099999999999996</v>
      </c>
      <c r="AE231" s="2">
        <f t="shared" si="3"/>
        <v>0.55400000000000005</v>
      </c>
    </row>
    <row r="232" spans="1:36" x14ac:dyDescent="0.3">
      <c r="A232" s="18" t="s">
        <v>568</v>
      </c>
      <c r="B232" s="18" t="s">
        <v>671</v>
      </c>
      <c r="C232" t="s">
        <v>47</v>
      </c>
      <c r="D232" t="s">
        <v>59</v>
      </c>
      <c r="E232" s="11" t="s">
        <v>109</v>
      </c>
      <c r="F232" s="2">
        <v>0.13300000000000001</v>
      </c>
      <c r="G232">
        <v>74</v>
      </c>
      <c r="H232">
        <v>22</v>
      </c>
      <c r="I232">
        <v>30</v>
      </c>
      <c r="J232">
        <v>23</v>
      </c>
      <c r="K232">
        <v>4</v>
      </c>
      <c r="L232">
        <v>0</v>
      </c>
      <c r="M232">
        <v>0</v>
      </c>
      <c r="N232">
        <v>0</v>
      </c>
      <c r="O232">
        <v>1</v>
      </c>
      <c r="P232">
        <v>4</v>
      </c>
      <c r="Q232" s="2">
        <v>0.13300000000000001</v>
      </c>
      <c r="R232">
        <v>9</v>
      </c>
      <c r="S232">
        <v>0</v>
      </c>
      <c r="T232">
        <v>6</v>
      </c>
      <c r="U232">
        <v>1</v>
      </c>
      <c r="V232" s="2">
        <v>0.33300000000000002</v>
      </c>
      <c r="W232">
        <v>0</v>
      </c>
      <c r="X232">
        <v>1</v>
      </c>
      <c r="Y232">
        <v>1</v>
      </c>
      <c r="Z232">
        <v>3</v>
      </c>
      <c r="AA232">
        <v>25</v>
      </c>
      <c r="AB232">
        <v>31</v>
      </c>
      <c r="AC232">
        <v>4</v>
      </c>
      <c r="AD232" s="2">
        <v>0.93300000000000005</v>
      </c>
      <c r="AE232" s="2">
        <f t="shared" si="3"/>
        <v>0.46600000000000003</v>
      </c>
    </row>
    <row r="233" spans="1:36" x14ac:dyDescent="0.3">
      <c r="A233" s="18" t="s">
        <v>672</v>
      </c>
      <c r="B233" s="18" t="s">
        <v>673</v>
      </c>
      <c r="C233" t="s">
        <v>44</v>
      </c>
      <c r="D233" t="s">
        <v>300</v>
      </c>
      <c r="E233" s="11" t="s">
        <v>36</v>
      </c>
      <c r="F233" s="2">
        <v>0</v>
      </c>
      <c r="G233">
        <v>43</v>
      </c>
      <c r="H233">
        <v>19</v>
      </c>
      <c r="I233">
        <v>1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 s="2">
        <v>0</v>
      </c>
      <c r="R233">
        <v>0</v>
      </c>
      <c r="S233">
        <v>0</v>
      </c>
      <c r="T233">
        <v>0</v>
      </c>
      <c r="U233">
        <v>0</v>
      </c>
      <c r="V233" s="2">
        <v>0</v>
      </c>
      <c r="W233">
        <v>0</v>
      </c>
      <c r="X233">
        <v>0</v>
      </c>
      <c r="Y233">
        <v>0</v>
      </c>
      <c r="Z233">
        <v>0</v>
      </c>
      <c r="AA233">
        <v>9</v>
      </c>
      <c r="AB233">
        <v>130</v>
      </c>
      <c r="AC233">
        <v>8</v>
      </c>
      <c r="AD233" s="2">
        <v>0.94599999999999995</v>
      </c>
      <c r="AE233" s="2">
        <f t="shared" si="3"/>
        <v>0</v>
      </c>
    </row>
    <row r="234" spans="1:36" x14ac:dyDescent="0.3">
      <c r="A234" s="18" t="s">
        <v>505</v>
      </c>
      <c r="B234" s="18" t="s">
        <v>674</v>
      </c>
      <c r="C234" t="s">
        <v>177</v>
      </c>
      <c r="D234" t="s">
        <v>301</v>
      </c>
      <c r="E234" s="11" t="s">
        <v>93</v>
      </c>
      <c r="F234" s="2">
        <v>0.28799999999999998</v>
      </c>
      <c r="G234">
        <v>226</v>
      </c>
      <c r="H234">
        <v>197</v>
      </c>
      <c r="I234">
        <v>591</v>
      </c>
      <c r="J234">
        <v>44</v>
      </c>
      <c r="K234">
        <v>170</v>
      </c>
      <c r="L234">
        <v>36</v>
      </c>
      <c r="M234">
        <v>5</v>
      </c>
      <c r="N234">
        <v>7</v>
      </c>
      <c r="O234">
        <v>120</v>
      </c>
      <c r="P234">
        <v>237</v>
      </c>
      <c r="Q234" s="2">
        <v>0.40100000000000002</v>
      </c>
      <c r="R234">
        <v>71</v>
      </c>
      <c r="S234">
        <v>8</v>
      </c>
      <c r="T234">
        <v>104</v>
      </c>
      <c r="U234">
        <v>2</v>
      </c>
      <c r="V234" s="2">
        <v>0.36799999999999999</v>
      </c>
      <c r="W234">
        <v>7</v>
      </c>
      <c r="X234">
        <v>4</v>
      </c>
      <c r="Y234">
        <v>3</v>
      </c>
      <c r="Z234">
        <v>3</v>
      </c>
      <c r="AA234">
        <v>835</v>
      </c>
      <c r="AB234">
        <v>95</v>
      </c>
      <c r="AC234">
        <v>11</v>
      </c>
      <c r="AD234" s="2">
        <v>0.98799999999999999</v>
      </c>
      <c r="AE234" s="2">
        <f t="shared" si="3"/>
        <v>0.76900000000000002</v>
      </c>
    </row>
    <row r="235" spans="1:36" x14ac:dyDescent="0.3">
      <c r="A235" s="18" t="s">
        <v>675</v>
      </c>
      <c r="B235" s="18" t="s">
        <v>676</v>
      </c>
      <c r="C235" t="s">
        <v>64</v>
      </c>
      <c r="D235" t="s">
        <v>99</v>
      </c>
      <c r="E235" s="11">
        <v>2004</v>
      </c>
      <c r="F235" s="2">
        <v>0.29699999999999999</v>
      </c>
      <c r="G235">
        <v>38</v>
      </c>
      <c r="H235">
        <v>13</v>
      </c>
      <c r="I235">
        <v>64</v>
      </c>
      <c r="J235">
        <v>11</v>
      </c>
      <c r="K235">
        <v>19</v>
      </c>
      <c r="L235">
        <v>2</v>
      </c>
      <c r="M235">
        <v>3</v>
      </c>
      <c r="N235">
        <v>2</v>
      </c>
      <c r="O235">
        <v>14</v>
      </c>
      <c r="P235">
        <v>33</v>
      </c>
      <c r="Q235" s="2">
        <v>0.51600000000000001</v>
      </c>
      <c r="R235">
        <v>6</v>
      </c>
      <c r="S235">
        <v>1</v>
      </c>
      <c r="T235">
        <v>12</v>
      </c>
      <c r="U235">
        <v>1</v>
      </c>
      <c r="V235" s="2">
        <v>0.36099999999999999</v>
      </c>
      <c r="W235">
        <v>1</v>
      </c>
      <c r="X235">
        <v>1</v>
      </c>
      <c r="Y235">
        <v>1</v>
      </c>
      <c r="Z235">
        <v>1</v>
      </c>
      <c r="AA235">
        <v>14</v>
      </c>
      <c r="AB235">
        <v>1</v>
      </c>
      <c r="AC235">
        <v>1</v>
      </c>
      <c r="AD235" s="2">
        <v>0.93799999999999994</v>
      </c>
      <c r="AE235" s="2">
        <f t="shared" si="3"/>
        <v>0.877</v>
      </c>
    </row>
    <row r="236" spans="1:36" x14ac:dyDescent="0.3">
      <c r="A236" s="18" t="s">
        <v>678</v>
      </c>
      <c r="B236" s="18" t="s">
        <v>679</v>
      </c>
      <c r="C236" t="s">
        <v>68</v>
      </c>
      <c r="D236" t="s">
        <v>302</v>
      </c>
      <c r="E236" s="11" t="s">
        <v>303</v>
      </c>
      <c r="F236" s="2">
        <v>0</v>
      </c>
      <c r="G236">
        <v>1</v>
      </c>
      <c r="H236">
        <v>0</v>
      </c>
      <c r="I236">
        <v>1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 s="2">
        <v>0</v>
      </c>
      <c r="R236">
        <v>0</v>
      </c>
      <c r="S236">
        <v>0</v>
      </c>
      <c r="T236">
        <v>1</v>
      </c>
      <c r="U236">
        <v>0</v>
      </c>
      <c r="V236" s="2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 s="2">
        <v>0</v>
      </c>
      <c r="AE236" s="2">
        <f t="shared" si="3"/>
        <v>0</v>
      </c>
    </row>
    <row r="237" spans="1:36" x14ac:dyDescent="0.3">
      <c r="A237" s="18" t="s">
        <v>680</v>
      </c>
      <c r="B237" s="18" t="s">
        <v>681</v>
      </c>
      <c r="C237" t="s">
        <v>44</v>
      </c>
      <c r="D237" t="s">
        <v>118</v>
      </c>
      <c r="E237" s="11" t="s">
        <v>95</v>
      </c>
      <c r="F237" s="2">
        <v>0</v>
      </c>
      <c r="G237">
        <v>3</v>
      </c>
      <c r="H237">
        <v>2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 s="2">
        <v>0</v>
      </c>
      <c r="R237">
        <v>0</v>
      </c>
      <c r="S237">
        <v>0</v>
      </c>
      <c r="T237">
        <v>0</v>
      </c>
      <c r="U237">
        <v>0</v>
      </c>
      <c r="V237" s="2">
        <v>0</v>
      </c>
      <c r="W237">
        <v>0</v>
      </c>
      <c r="X237">
        <v>0</v>
      </c>
      <c r="Y237">
        <v>0</v>
      </c>
      <c r="Z237">
        <v>0</v>
      </c>
      <c r="AA237">
        <v>10</v>
      </c>
      <c r="AB237">
        <v>44</v>
      </c>
      <c r="AC237">
        <v>6</v>
      </c>
      <c r="AD237" s="2">
        <v>0.9</v>
      </c>
      <c r="AE237" s="2">
        <f t="shared" si="3"/>
        <v>0</v>
      </c>
    </row>
    <row r="238" spans="1:36" x14ac:dyDescent="0.3">
      <c r="A238" s="19" t="s">
        <v>682</v>
      </c>
      <c r="B238" s="19" t="s">
        <v>683</v>
      </c>
      <c r="C238" s="5" t="s">
        <v>78</v>
      </c>
      <c r="D238" s="5" t="s">
        <v>304</v>
      </c>
      <c r="E238" s="12" t="s">
        <v>80</v>
      </c>
      <c r="F238" s="13">
        <v>0.318</v>
      </c>
      <c r="G238" s="5">
        <v>52</v>
      </c>
      <c r="H238" s="5">
        <v>47</v>
      </c>
      <c r="I238" s="5">
        <v>129</v>
      </c>
      <c r="J238" s="5">
        <v>18</v>
      </c>
      <c r="K238" s="5">
        <v>41</v>
      </c>
      <c r="L238" s="5">
        <v>9</v>
      </c>
      <c r="M238" s="5">
        <v>0</v>
      </c>
      <c r="N238" s="5">
        <v>3</v>
      </c>
      <c r="O238" s="5">
        <v>26</v>
      </c>
      <c r="P238" s="5">
        <v>59</v>
      </c>
      <c r="Q238" s="13">
        <v>0.45700000000000002</v>
      </c>
      <c r="R238" s="5">
        <v>10</v>
      </c>
      <c r="S238" s="5">
        <v>1</v>
      </c>
      <c r="T238" s="5">
        <v>8</v>
      </c>
      <c r="U238" s="5">
        <v>4</v>
      </c>
      <c r="V238" s="13">
        <v>0.371</v>
      </c>
      <c r="W238" s="5">
        <v>0</v>
      </c>
      <c r="X238" s="5">
        <v>0</v>
      </c>
      <c r="Y238" s="5">
        <v>1</v>
      </c>
      <c r="Z238" s="5">
        <v>1</v>
      </c>
      <c r="AA238" s="5">
        <v>205</v>
      </c>
      <c r="AB238" s="5">
        <v>16</v>
      </c>
      <c r="AC238" s="5">
        <v>4</v>
      </c>
      <c r="AD238" s="13">
        <v>0.98199999999999998</v>
      </c>
      <c r="AE238" s="13">
        <f t="shared" si="3"/>
        <v>0.82800000000000007</v>
      </c>
      <c r="AF238" s="5"/>
      <c r="AG238" s="5"/>
      <c r="AH238" s="5"/>
      <c r="AI238" s="5"/>
      <c r="AJ238" s="5"/>
    </row>
    <row r="239" spans="1:36" x14ac:dyDescent="0.3">
      <c r="A239" s="20" t="s">
        <v>725</v>
      </c>
      <c r="B239" s="20" t="s">
        <v>726</v>
      </c>
      <c r="C239" s="20" t="s">
        <v>54</v>
      </c>
      <c r="D239" s="20" t="s">
        <v>727</v>
      </c>
      <c r="E239" s="21">
        <v>1982</v>
      </c>
      <c r="F239" s="22">
        <v>0</v>
      </c>
      <c r="G239" s="23">
        <v>0</v>
      </c>
      <c r="H239" s="23">
        <v>0</v>
      </c>
      <c r="I239" s="23">
        <v>0</v>
      </c>
      <c r="J239" s="23">
        <v>0</v>
      </c>
      <c r="K239" s="23">
        <v>0</v>
      </c>
      <c r="L239" s="23">
        <v>0</v>
      </c>
      <c r="M239" s="23">
        <v>0</v>
      </c>
      <c r="N239" s="23">
        <v>0</v>
      </c>
      <c r="O239" s="23">
        <v>0</v>
      </c>
      <c r="P239" s="23">
        <v>0</v>
      </c>
      <c r="Q239" s="22">
        <v>0</v>
      </c>
      <c r="R239" s="23">
        <v>0</v>
      </c>
      <c r="S239" s="23">
        <v>0</v>
      </c>
      <c r="T239" s="23">
        <v>0</v>
      </c>
      <c r="U239" s="23">
        <v>0</v>
      </c>
      <c r="V239" s="22">
        <v>0</v>
      </c>
      <c r="W239" s="23">
        <v>0</v>
      </c>
      <c r="X239" s="23">
        <v>0</v>
      </c>
      <c r="Y239" s="23">
        <v>0</v>
      </c>
      <c r="Z239" s="23">
        <v>0</v>
      </c>
      <c r="AA239" s="23">
        <v>0</v>
      </c>
      <c r="AB239" s="23">
        <v>0</v>
      </c>
      <c r="AC239" s="23">
        <v>0</v>
      </c>
      <c r="AD239" s="22">
        <v>0</v>
      </c>
      <c r="AE239" s="22">
        <f t="shared" si="3"/>
        <v>0</v>
      </c>
      <c r="AF239" s="23"/>
      <c r="AG239" s="23"/>
      <c r="AH239" s="23"/>
      <c r="AI239" s="23"/>
      <c r="AJ239" s="23"/>
    </row>
    <row r="240" spans="1:36" x14ac:dyDescent="0.3">
      <c r="A240" s="18" t="s">
        <v>684</v>
      </c>
      <c r="B240" s="18" t="s">
        <v>685</v>
      </c>
      <c r="C240" t="s">
        <v>142</v>
      </c>
      <c r="D240" t="s">
        <v>305</v>
      </c>
      <c r="E240" s="11" t="s">
        <v>306</v>
      </c>
      <c r="F240" s="2">
        <v>0.24</v>
      </c>
      <c r="G240">
        <v>175</v>
      </c>
      <c r="H240">
        <v>136</v>
      </c>
      <c r="I240">
        <v>362</v>
      </c>
      <c r="J240">
        <v>36</v>
      </c>
      <c r="K240">
        <v>87</v>
      </c>
      <c r="L240">
        <v>16</v>
      </c>
      <c r="M240">
        <v>9</v>
      </c>
      <c r="N240">
        <v>11</v>
      </c>
      <c r="O240">
        <v>51</v>
      </c>
      <c r="P240">
        <v>154</v>
      </c>
      <c r="Q240" s="2">
        <v>0.42499999999999999</v>
      </c>
      <c r="R240">
        <v>17</v>
      </c>
      <c r="S240">
        <v>8</v>
      </c>
      <c r="T240">
        <v>88</v>
      </c>
      <c r="U240">
        <v>0</v>
      </c>
      <c r="V240" s="2">
        <v>0.28699999999999998</v>
      </c>
      <c r="W240">
        <v>3</v>
      </c>
      <c r="X240">
        <v>17</v>
      </c>
      <c r="Y240">
        <v>4</v>
      </c>
      <c r="Z240">
        <v>8</v>
      </c>
      <c r="AA240">
        <v>67</v>
      </c>
      <c r="AB240">
        <v>149</v>
      </c>
      <c r="AC240">
        <v>7</v>
      </c>
      <c r="AD240" s="2">
        <v>0.96899999999999997</v>
      </c>
      <c r="AE240" s="2">
        <f t="shared" si="3"/>
        <v>0.71199999999999997</v>
      </c>
    </row>
    <row r="241" spans="1:31" x14ac:dyDescent="0.3">
      <c r="A241" s="18" t="s">
        <v>686</v>
      </c>
      <c r="B241" s="18" t="s">
        <v>687</v>
      </c>
      <c r="C241" t="s">
        <v>64</v>
      </c>
      <c r="D241" t="s">
        <v>307</v>
      </c>
      <c r="E241" s="11">
        <v>2018</v>
      </c>
      <c r="F241" s="2">
        <v>0.2</v>
      </c>
      <c r="G241">
        <v>8</v>
      </c>
      <c r="H241">
        <v>3</v>
      </c>
      <c r="I241">
        <v>15</v>
      </c>
      <c r="J241">
        <v>0</v>
      </c>
      <c r="K241">
        <v>3</v>
      </c>
      <c r="L241">
        <v>0</v>
      </c>
      <c r="M241">
        <v>0</v>
      </c>
      <c r="N241">
        <v>0</v>
      </c>
      <c r="O241">
        <v>0</v>
      </c>
      <c r="P241">
        <v>3</v>
      </c>
      <c r="Q241" s="2">
        <v>0.2</v>
      </c>
      <c r="R241">
        <v>0</v>
      </c>
      <c r="S241">
        <v>0</v>
      </c>
      <c r="T241">
        <v>1</v>
      </c>
      <c r="U241">
        <v>0</v>
      </c>
      <c r="V241" s="2">
        <v>0.2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 s="2">
        <v>0</v>
      </c>
      <c r="AE241" s="2">
        <f t="shared" si="3"/>
        <v>0.4</v>
      </c>
    </row>
    <row r="242" spans="1:31" x14ac:dyDescent="0.3">
      <c r="A242" s="18" t="s">
        <v>688</v>
      </c>
      <c r="B242" s="18" t="s">
        <v>689</v>
      </c>
      <c r="C242" t="s">
        <v>308</v>
      </c>
      <c r="D242" t="s">
        <v>309</v>
      </c>
      <c r="E242" s="11" t="s">
        <v>310</v>
      </c>
      <c r="F242" s="2">
        <v>0.42899999999999999</v>
      </c>
      <c r="G242">
        <v>262</v>
      </c>
      <c r="H242">
        <v>260</v>
      </c>
      <c r="I242">
        <v>742</v>
      </c>
      <c r="J242">
        <v>198</v>
      </c>
      <c r="K242">
        <v>318</v>
      </c>
      <c r="L242">
        <v>61</v>
      </c>
      <c r="M242">
        <v>9</v>
      </c>
      <c r="N242">
        <v>44</v>
      </c>
      <c r="O242">
        <v>175</v>
      </c>
      <c r="P242">
        <v>529</v>
      </c>
      <c r="Q242" s="2">
        <v>0.71299999999999997</v>
      </c>
      <c r="R242">
        <v>177</v>
      </c>
      <c r="S242">
        <v>18</v>
      </c>
      <c r="T242">
        <v>73</v>
      </c>
      <c r="U242">
        <v>2</v>
      </c>
      <c r="V242" s="2">
        <v>0.54400000000000004</v>
      </c>
      <c r="W242">
        <v>6</v>
      </c>
      <c r="X242">
        <v>1</v>
      </c>
      <c r="Y242">
        <v>84</v>
      </c>
      <c r="Z242">
        <v>104</v>
      </c>
      <c r="AA242">
        <v>685</v>
      </c>
      <c r="AB242">
        <v>108</v>
      </c>
      <c r="AC242">
        <v>16</v>
      </c>
      <c r="AD242" s="2">
        <v>0.98</v>
      </c>
      <c r="AE242" s="2">
        <f t="shared" si="3"/>
        <v>1.2570000000000001</v>
      </c>
    </row>
    <row r="243" spans="1:31" x14ac:dyDescent="0.3">
      <c r="A243" s="18" t="s">
        <v>690</v>
      </c>
      <c r="B243" s="18" t="s">
        <v>691</v>
      </c>
      <c r="C243" t="s">
        <v>6</v>
      </c>
      <c r="D243" t="s">
        <v>311</v>
      </c>
      <c r="E243" s="11" t="s">
        <v>312</v>
      </c>
      <c r="F243" s="2">
        <v>0.23499999999999999</v>
      </c>
      <c r="G243">
        <v>224</v>
      </c>
      <c r="H243">
        <v>217</v>
      </c>
      <c r="I243">
        <v>604</v>
      </c>
      <c r="J243">
        <v>71</v>
      </c>
      <c r="K243">
        <v>142</v>
      </c>
      <c r="L243">
        <v>28</v>
      </c>
      <c r="M243">
        <v>4</v>
      </c>
      <c r="N243">
        <v>7</v>
      </c>
      <c r="O243">
        <v>58</v>
      </c>
      <c r="P243">
        <v>199</v>
      </c>
      <c r="Q243" s="2">
        <v>0.32900000000000001</v>
      </c>
      <c r="R243">
        <v>47</v>
      </c>
      <c r="S243">
        <v>7</v>
      </c>
      <c r="T243">
        <v>118</v>
      </c>
      <c r="U243">
        <v>1</v>
      </c>
      <c r="V243" s="2">
        <v>0.29499999999999998</v>
      </c>
      <c r="W243">
        <v>6</v>
      </c>
      <c r="X243">
        <v>15</v>
      </c>
      <c r="Y243">
        <v>2</v>
      </c>
      <c r="Z243">
        <v>2</v>
      </c>
      <c r="AA243">
        <v>364</v>
      </c>
      <c r="AB243">
        <v>418</v>
      </c>
      <c r="AC243">
        <v>45</v>
      </c>
      <c r="AD243" s="2">
        <v>0.94599999999999995</v>
      </c>
      <c r="AE243" s="2">
        <f t="shared" si="3"/>
        <v>0.624</v>
      </c>
    </row>
    <row r="244" spans="1:31" x14ac:dyDescent="0.3">
      <c r="A244" s="18" t="s">
        <v>475</v>
      </c>
      <c r="B244" s="18" t="s">
        <v>691</v>
      </c>
      <c r="C244" t="s">
        <v>44</v>
      </c>
      <c r="D244" t="s">
        <v>313</v>
      </c>
      <c r="E244" s="11" t="s">
        <v>289</v>
      </c>
      <c r="F244" s="2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 s="2">
        <v>0</v>
      </c>
      <c r="R244">
        <v>0</v>
      </c>
      <c r="S244">
        <v>0</v>
      </c>
      <c r="T244">
        <v>0</v>
      </c>
      <c r="U244">
        <v>0</v>
      </c>
      <c r="V244" s="2">
        <v>0</v>
      </c>
      <c r="W244">
        <v>0</v>
      </c>
      <c r="X244">
        <v>0</v>
      </c>
      <c r="Y244">
        <v>0</v>
      </c>
      <c r="Z244">
        <v>0</v>
      </c>
      <c r="AA244">
        <v>8</v>
      </c>
      <c r="AB244">
        <v>33</v>
      </c>
      <c r="AC244">
        <v>2</v>
      </c>
      <c r="AD244" s="2">
        <v>0.95299999999999996</v>
      </c>
      <c r="AE244" s="2">
        <f t="shared" si="3"/>
        <v>0</v>
      </c>
    </row>
    <row r="245" spans="1:31" x14ac:dyDescent="0.3">
      <c r="A245" s="18" t="s">
        <v>412</v>
      </c>
      <c r="B245" s="18" t="s">
        <v>691</v>
      </c>
      <c r="C245" t="s">
        <v>47</v>
      </c>
      <c r="D245" t="s">
        <v>314</v>
      </c>
      <c r="E245" s="11" t="s">
        <v>315</v>
      </c>
      <c r="F245" s="2">
        <v>0.29599999999999999</v>
      </c>
      <c r="G245">
        <v>49</v>
      </c>
      <c r="H245">
        <v>25</v>
      </c>
      <c r="I245">
        <v>71</v>
      </c>
      <c r="J245">
        <v>10</v>
      </c>
      <c r="K245">
        <v>21</v>
      </c>
      <c r="L245">
        <v>3</v>
      </c>
      <c r="M245">
        <v>0</v>
      </c>
      <c r="N245">
        <v>2</v>
      </c>
      <c r="O245">
        <v>14</v>
      </c>
      <c r="P245">
        <v>30</v>
      </c>
      <c r="Q245" s="2">
        <v>0.42299999999999999</v>
      </c>
      <c r="R245">
        <v>7</v>
      </c>
      <c r="S245">
        <v>3</v>
      </c>
      <c r="T245">
        <v>9</v>
      </c>
      <c r="U245">
        <v>0</v>
      </c>
      <c r="V245" s="2">
        <v>0.378</v>
      </c>
      <c r="W245">
        <v>1</v>
      </c>
      <c r="X245">
        <v>1</v>
      </c>
      <c r="Y245">
        <v>0</v>
      </c>
      <c r="Z245">
        <v>0</v>
      </c>
      <c r="AA245">
        <v>25</v>
      </c>
      <c r="AB245">
        <v>39</v>
      </c>
      <c r="AC245">
        <v>3</v>
      </c>
      <c r="AD245" s="2">
        <v>0.95499999999999996</v>
      </c>
      <c r="AE245" s="2">
        <f t="shared" si="3"/>
        <v>0.80099999999999993</v>
      </c>
    </row>
    <row r="246" spans="1:31" x14ac:dyDescent="0.3">
      <c r="A246" s="18" t="s">
        <v>692</v>
      </c>
      <c r="B246" s="18" t="s">
        <v>693</v>
      </c>
      <c r="C246" t="s">
        <v>44</v>
      </c>
      <c r="D246" t="s">
        <v>276</v>
      </c>
      <c r="E246" s="11" t="s">
        <v>138</v>
      </c>
      <c r="F246" s="2">
        <v>0</v>
      </c>
      <c r="G246">
        <v>1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 s="2">
        <v>0</v>
      </c>
      <c r="R246">
        <v>0</v>
      </c>
      <c r="S246">
        <v>0</v>
      </c>
      <c r="T246">
        <v>0</v>
      </c>
      <c r="U246">
        <v>0</v>
      </c>
      <c r="V246" s="2">
        <v>0</v>
      </c>
      <c r="W246">
        <v>0</v>
      </c>
      <c r="X246">
        <v>0</v>
      </c>
      <c r="Y246">
        <v>0</v>
      </c>
      <c r="Z246">
        <v>0</v>
      </c>
      <c r="AA246">
        <v>13</v>
      </c>
      <c r="AB246">
        <v>51</v>
      </c>
      <c r="AC246">
        <v>1</v>
      </c>
      <c r="AD246" s="2">
        <v>0.98499999999999999</v>
      </c>
      <c r="AE246" s="2">
        <f t="shared" si="3"/>
        <v>0</v>
      </c>
    </row>
    <row r="247" spans="1:31" x14ac:dyDescent="0.3">
      <c r="A247" s="18" t="s">
        <v>357</v>
      </c>
      <c r="B247" s="18" t="s">
        <v>694</v>
      </c>
      <c r="C247" t="s">
        <v>47</v>
      </c>
      <c r="D247" t="s">
        <v>316</v>
      </c>
      <c r="E247" s="11" t="s">
        <v>246</v>
      </c>
      <c r="F247" s="2">
        <v>0.29799999999999999</v>
      </c>
      <c r="G247">
        <v>220</v>
      </c>
      <c r="H247">
        <v>188</v>
      </c>
      <c r="I247">
        <v>524</v>
      </c>
      <c r="J247">
        <v>113</v>
      </c>
      <c r="K247">
        <v>156</v>
      </c>
      <c r="L247">
        <v>18</v>
      </c>
      <c r="M247">
        <v>10</v>
      </c>
      <c r="N247">
        <v>1</v>
      </c>
      <c r="O247">
        <v>58</v>
      </c>
      <c r="P247">
        <v>197</v>
      </c>
      <c r="Q247" s="2">
        <v>0.376</v>
      </c>
      <c r="R247">
        <v>40</v>
      </c>
      <c r="S247">
        <v>15</v>
      </c>
      <c r="T247">
        <v>90</v>
      </c>
      <c r="U247">
        <v>0</v>
      </c>
      <c r="V247" s="2">
        <v>0.36199999999999999</v>
      </c>
      <c r="W247">
        <v>4</v>
      </c>
      <c r="X247">
        <v>9</v>
      </c>
      <c r="Y247">
        <v>75</v>
      </c>
      <c r="Z247">
        <v>90</v>
      </c>
      <c r="AA247">
        <v>319</v>
      </c>
      <c r="AB247">
        <v>282</v>
      </c>
      <c r="AC247">
        <v>44</v>
      </c>
      <c r="AD247" s="2">
        <v>0.93200000000000005</v>
      </c>
      <c r="AE247" s="2">
        <f t="shared" si="3"/>
        <v>0.73799999999999999</v>
      </c>
    </row>
    <row r="248" spans="1:31" x14ac:dyDescent="0.3">
      <c r="A248" s="18" t="s">
        <v>695</v>
      </c>
      <c r="B248" s="18" t="s">
        <v>696</v>
      </c>
      <c r="C248" t="s">
        <v>61</v>
      </c>
      <c r="D248" t="s">
        <v>317</v>
      </c>
      <c r="E248" s="11" t="s">
        <v>318</v>
      </c>
      <c r="F248" s="2">
        <v>0</v>
      </c>
      <c r="G248">
        <v>2</v>
      </c>
      <c r="H248">
        <v>0</v>
      </c>
      <c r="I248">
        <v>0</v>
      </c>
      <c r="J248">
        <v>1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 s="2">
        <v>0</v>
      </c>
      <c r="R248">
        <v>0</v>
      </c>
      <c r="S248">
        <v>0</v>
      </c>
      <c r="T248">
        <v>0</v>
      </c>
      <c r="U248">
        <v>0</v>
      </c>
      <c r="V248" s="2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22</v>
      </c>
      <c r="AC248">
        <v>1</v>
      </c>
      <c r="AD248" s="2">
        <v>0.95699999999999996</v>
      </c>
      <c r="AE248" s="2">
        <f t="shared" si="3"/>
        <v>0</v>
      </c>
    </row>
    <row r="249" spans="1:31" x14ac:dyDescent="0.3">
      <c r="A249" s="18" t="s">
        <v>600</v>
      </c>
      <c r="B249" s="18" t="s">
        <v>697</v>
      </c>
      <c r="C249" t="s">
        <v>64</v>
      </c>
      <c r="D249" t="s">
        <v>319</v>
      </c>
      <c r="E249" s="11">
        <v>2006</v>
      </c>
      <c r="F249" s="2">
        <v>0</v>
      </c>
      <c r="G249">
        <v>12</v>
      </c>
      <c r="H249">
        <v>0</v>
      </c>
      <c r="I249">
        <v>6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 s="2">
        <v>0</v>
      </c>
      <c r="R249">
        <v>0</v>
      </c>
      <c r="S249">
        <v>0</v>
      </c>
      <c r="T249">
        <v>4</v>
      </c>
      <c r="U249">
        <v>0</v>
      </c>
      <c r="V249" s="2">
        <v>0</v>
      </c>
      <c r="W249">
        <v>0</v>
      </c>
      <c r="X249">
        <v>0</v>
      </c>
      <c r="Y249">
        <v>1</v>
      </c>
      <c r="Z249">
        <v>1</v>
      </c>
      <c r="AA249">
        <v>2</v>
      </c>
      <c r="AB249">
        <v>0</v>
      </c>
      <c r="AC249">
        <v>0</v>
      </c>
      <c r="AD249" s="2">
        <v>1</v>
      </c>
      <c r="AE249" s="2">
        <f t="shared" si="3"/>
        <v>0</v>
      </c>
    </row>
    <row r="250" spans="1:31" x14ac:dyDescent="0.3">
      <c r="A250" s="18" t="s">
        <v>698</v>
      </c>
      <c r="B250" s="18" t="s">
        <v>699</v>
      </c>
      <c r="C250" t="s">
        <v>64</v>
      </c>
      <c r="D250" t="s">
        <v>320</v>
      </c>
      <c r="E250" s="11" t="s">
        <v>210</v>
      </c>
      <c r="F250" s="2">
        <v>0.25</v>
      </c>
      <c r="G250">
        <v>34</v>
      </c>
      <c r="H250">
        <v>3</v>
      </c>
      <c r="I250">
        <v>28</v>
      </c>
      <c r="J250">
        <v>6</v>
      </c>
      <c r="K250">
        <v>7</v>
      </c>
      <c r="L250">
        <v>2</v>
      </c>
      <c r="M250">
        <v>1</v>
      </c>
      <c r="N250">
        <v>0</v>
      </c>
      <c r="O250">
        <v>2</v>
      </c>
      <c r="P250">
        <v>11</v>
      </c>
      <c r="Q250" s="2">
        <v>0.39300000000000002</v>
      </c>
      <c r="R250">
        <v>0</v>
      </c>
      <c r="S250">
        <v>1</v>
      </c>
      <c r="T250">
        <v>8</v>
      </c>
      <c r="U250">
        <v>0</v>
      </c>
      <c r="V250" s="2">
        <v>0.27600000000000002</v>
      </c>
      <c r="W250">
        <v>0</v>
      </c>
      <c r="X250">
        <v>0</v>
      </c>
      <c r="Y250">
        <v>1</v>
      </c>
      <c r="Z250">
        <v>1</v>
      </c>
      <c r="AA250">
        <v>3</v>
      </c>
      <c r="AB250">
        <v>0</v>
      </c>
      <c r="AC250">
        <v>0</v>
      </c>
      <c r="AD250" s="2">
        <v>1</v>
      </c>
      <c r="AE250" s="2">
        <f t="shared" si="3"/>
        <v>0.66900000000000004</v>
      </c>
    </row>
  </sheetData>
  <mergeCells count="6">
    <mergeCell ref="A1:AJ1"/>
    <mergeCell ref="A2:AJ2"/>
    <mergeCell ref="O4:S5"/>
    <mergeCell ref="A5:B5"/>
    <mergeCell ref="C5:D5"/>
    <mergeCell ref="F5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87B36-B7CA-4BBE-81A9-A1646E28EB61}">
  <dimension ref="A1:AJ69"/>
  <sheetViews>
    <sheetView workbookViewId="0">
      <selection activeCell="AG9" sqref="AG9"/>
    </sheetView>
  </sheetViews>
  <sheetFormatPr defaultRowHeight="14.4" x14ac:dyDescent="0.3"/>
  <cols>
    <col min="1" max="1" width="15.44140625" customWidth="1"/>
    <col min="2" max="2" width="15.5546875" customWidth="1"/>
    <col min="3" max="3" width="8.21875" bestFit="1" customWidth="1"/>
    <col min="4" max="4" width="24" bestFit="1" customWidth="1"/>
    <col min="5" max="5" width="9.88671875" style="11" customWidth="1"/>
    <col min="6" max="6" width="7.21875" customWidth="1"/>
    <col min="7" max="14" width="5" customWidth="1"/>
    <col min="15" max="15" width="7.21875" customWidth="1"/>
    <col min="16" max="16" width="5" customWidth="1"/>
    <col min="17" max="17" width="7.21875" customWidth="1"/>
    <col min="18" max="21" width="5" customWidth="1"/>
    <col min="22" max="22" width="7.21875" customWidth="1"/>
    <col min="23" max="24" width="5" customWidth="1"/>
    <col min="25" max="25" width="7.21875" customWidth="1"/>
    <col min="26" max="29" width="5" customWidth="1"/>
    <col min="30" max="33" width="7.21875" customWidth="1"/>
    <col min="34" max="34" width="5" customWidth="1"/>
  </cols>
  <sheetData>
    <row r="1" spans="1:36" ht="30" customHeight="1" x14ac:dyDescent="0.55000000000000004">
      <c r="A1" s="58" t="s">
        <v>746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6" ht="14.4" customHeight="1" x14ac:dyDescent="0.3">
      <c r="A2" s="55" t="s">
        <v>126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</row>
    <row r="3" spans="1:36" ht="14.4" customHeight="1" thickBo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6" ht="13.8" customHeight="1" x14ac:dyDescent="0.3">
      <c r="A4" s="17" t="s">
        <v>125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O4" s="49" t="s">
        <v>35</v>
      </c>
      <c r="P4" s="50"/>
      <c r="Q4" s="50"/>
      <c r="R4" s="50"/>
      <c r="S4" s="51"/>
      <c r="T4" s="8"/>
      <c r="U4" s="8" t="s">
        <v>5</v>
      </c>
      <c r="V4" s="8" t="s">
        <v>6</v>
      </c>
      <c r="W4" s="8" t="s">
        <v>7</v>
      </c>
      <c r="X4" s="8" t="s">
        <v>756</v>
      </c>
      <c r="Y4" s="8" t="s">
        <v>767</v>
      </c>
      <c r="Z4" s="8" t="s">
        <v>757</v>
      </c>
      <c r="AA4" s="8" t="s">
        <v>12</v>
      </c>
      <c r="AB4" s="8" t="s">
        <v>758</v>
      </c>
      <c r="AC4" s="8" t="s">
        <v>759</v>
      </c>
      <c r="AD4" s="8" t="s">
        <v>760</v>
      </c>
      <c r="AE4" s="8"/>
      <c r="AF4" s="8"/>
      <c r="AG4" s="8"/>
      <c r="AH4" s="9" t="s">
        <v>26</v>
      </c>
    </row>
    <row r="5" spans="1:36" ht="14.4" customHeight="1" thickBot="1" x14ac:dyDescent="0.35">
      <c r="A5" s="56" t="s">
        <v>33</v>
      </c>
      <c r="B5" s="56"/>
      <c r="C5" s="57" t="s">
        <v>714</v>
      </c>
      <c r="D5" s="57"/>
      <c r="F5" s="48" t="s">
        <v>34</v>
      </c>
      <c r="G5" s="48"/>
      <c r="H5" s="48"/>
      <c r="I5" s="48"/>
      <c r="J5" s="48"/>
      <c r="K5" s="48"/>
      <c r="L5" s="48"/>
      <c r="O5" s="52"/>
      <c r="P5" s="53"/>
      <c r="Q5" s="53"/>
      <c r="R5" s="53"/>
      <c r="S5" s="54"/>
      <c r="T5" s="7"/>
      <c r="U5" s="7">
        <v>1997</v>
      </c>
      <c r="V5" s="7">
        <v>1997</v>
      </c>
      <c r="W5" s="7">
        <v>1997</v>
      </c>
      <c r="X5" s="7">
        <v>1997</v>
      </c>
      <c r="Y5" s="7">
        <v>1997</v>
      </c>
      <c r="Z5" s="7">
        <v>1997</v>
      </c>
      <c r="AA5" s="7">
        <v>1997</v>
      </c>
      <c r="AB5" s="7">
        <v>1997</v>
      </c>
      <c r="AC5" s="7">
        <v>1997</v>
      </c>
      <c r="AD5" s="7">
        <v>1997</v>
      </c>
      <c r="AE5" s="7"/>
      <c r="AF5" s="7"/>
      <c r="AG5" s="7"/>
      <c r="AH5" s="10">
        <v>2004</v>
      </c>
    </row>
    <row r="6" spans="1:36" ht="14.4" customHeight="1" x14ac:dyDescent="0.3">
      <c r="A6" s="46" t="s">
        <v>769</v>
      </c>
      <c r="B6" s="46"/>
      <c r="C6" s="46"/>
      <c r="D6" s="46"/>
      <c r="E6" s="46"/>
      <c r="F6" s="47" t="s">
        <v>771</v>
      </c>
      <c r="G6" s="47"/>
      <c r="H6" s="47"/>
      <c r="I6" s="47"/>
      <c r="J6" s="47"/>
      <c r="K6" s="47"/>
      <c r="L6" s="47"/>
      <c r="O6" s="15"/>
      <c r="P6" s="15"/>
      <c r="Q6" s="15"/>
      <c r="R6" s="15"/>
      <c r="S6" s="15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8" spans="1:36" x14ac:dyDescent="0.3">
      <c r="A8" s="3" t="s">
        <v>707</v>
      </c>
      <c r="B8" s="3" t="s">
        <v>708</v>
      </c>
      <c r="C8" s="3" t="s">
        <v>40</v>
      </c>
      <c r="D8" s="3" t="s">
        <v>41</v>
      </c>
      <c r="E8" s="14" t="s">
        <v>24</v>
      </c>
      <c r="F8" s="4" t="s">
        <v>747</v>
      </c>
      <c r="G8" s="4" t="s">
        <v>748</v>
      </c>
      <c r="H8" s="4" t="s">
        <v>749</v>
      </c>
      <c r="I8" s="4" t="s">
        <v>764</v>
      </c>
      <c r="J8" s="4" t="s">
        <v>1</v>
      </c>
      <c r="K8" s="4" t="s">
        <v>750</v>
      </c>
      <c r="L8" s="4" t="s">
        <v>751</v>
      </c>
      <c r="M8" s="4" t="s">
        <v>752</v>
      </c>
      <c r="N8" s="4" t="s">
        <v>753</v>
      </c>
      <c r="O8" s="4" t="s">
        <v>754</v>
      </c>
      <c r="P8" s="4" t="s">
        <v>4</v>
      </c>
      <c r="Q8" s="4" t="s">
        <v>3</v>
      </c>
      <c r="R8" s="4" t="s">
        <v>755</v>
      </c>
      <c r="S8" s="4" t="s">
        <v>11</v>
      </c>
      <c r="T8" s="4" t="s">
        <v>13</v>
      </c>
      <c r="U8" s="4" t="s">
        <v>5</v>
      </c>
      <c r="V8" s="4" t="s">
        <v>6</v>
      </c>
      <c r="W8" s="4" t="s">
        <v>7</v>
      </c>
      <c r="X8" s="4" t="s">
        <v>756</v>
      </c>
      <c r="Y8" s="4" t="s">
        <v>767</v>
      </c>
      <c r="Z8" s="4" t="s">
        <v>757</v>
      </c>
      <c r="AA8" s="4" t="s">
        <v>12</v>
      </c>
      <c r="AB8" s="4" t="s">
        <v>758</v>
      </c>
      <c r="AC8" s="4" t="s">
        <v>759</v>
      </c>
      <c r="AD8" s="4" t="s">
        <v>760</v>
      </c>
      <c r="AE8" s="4" t="s">
        <v>761</v>
      </c>
      <c r="AF8" s="4" t="s">
        <v>762</v>
      </c>
      <c r="AG8" s="4" t="s">
        <v>763</v>
      </c>
      <c r="AH8" s="4" t="s">
        <v>26</v>
      </c>
    </row>
    <row r="9" spans="1:36" x14ac:dyDescent="0.3">
      <c r="A9" s="18" t="s">
        <v>323</v>
      </c>
      <c r="B9" s="18" t="s">
        <v>324</v>
      </c>
      <c r="C9" t="s">
        <v>44</v>
      </c>
      <c r="D9" t="s">
        <v>45</v>
      </c>
      <c r="E9" s="11">
        <v>1983</v>
      </c>
      <c r="F9" s="1">
        <v>1.97</v>
      </c>
      <c r="G9" s="30">
        <v>3</v>
      </c>
      <c r="H9" s="30">
        <v>11</v>
      </c>
      <c r="I9" s="29">
        <v>16</v>
      </c>
      <c r="J9" s="29">
        <v>14</v>
      </c>
      <c r="K9" s="29">
        <v>14</v>
      </c>
      <c r="L9" s="29">
        <v>1</v>
      </c>
      <c r="M9" s="29">
        <v>0</v>
      </c>
      <c r="N9" s="29">
        <v>2</v>
      </c>
      <c r="O9" s="28">
        <v>110</v>
      </c>
      <c r="P9" s="29">
        <v>109</v>
      </c>
      <c r="Q9" s="29">
        <v>57</v>
      </c>
      <c r="R9" s="29">
        <v>31</v>
      </c>
      <c r="S9" s="29">
        <v>14</v>
      </c>
      <c r="T9" s="29">
        <v>27</v>
      </c>
      <c r="U9" s="35" t="s">
        <v>768</v>
      </c>
      <c r="V9" s="35" t="s">
        <v>768</v>
      </c>
      <c r="W9" s="35" t="s">
        <v>768</v>
      </c>
      <c r="X9" s="35" t="s">
        <v>768</v>
      </c>
      <c r="Y9" s="35" t="s">
        <v>768</v>
      </c>
      <c r="Z9" s="35" t="s">
        <v>768</v>
      </c>
      <c r="AA9" s="35" t="s">
        <v>768</v>
      </c>
      <c r="AB9" s="35" t="s">
        <v>768</v>
      </c>
      <c r="AC9" s="35" t="s">
        <v>768</v>
      </c>
      <c r="AD9" s="35" t="s">
        <v>768</v>
      </c>
      <c r="AE9" s="1">
        <f t="shared" ref="AE9:AE40" si="0">(T9/O9)*7</f>
        <v>1.7181818181818183</v>
      </c>
      <c r="AF9" s="1">
        <f t="shared" ref="AF9:AF40" si="1">(S9/O9)*7</f>
        <v>0.89090909090909087</v>
      </c>
      <c r="AG9" s="1">
        <f t="shared" ref="AG9:AG40" si="2">(S9+P9)/O9</f>
        <v>1.1181818181818182</v>
      </c>
      <c r="AH9" s="35" t="s">
        <v>768</v>
      </c>
    </row>
    <row r="10" spans="1:36" x14ac:dyDescent="0.3">
      <c r="A10" s="18" t="s">
        <v>325</v>
      </c>
      <c r="B10" s="18" t="s">
        <v>326</v>
      </c>
      <c r="C10" t="s">
        <v>44</v>
      </c>
      <c r="D10" t="s">
        <v>46</v>
      </c>
      <c r="E10" s="11" t="s">
        <v>38</v>
      </c>
      <c r="F10" s="1">
        <v>1.57</v>
      </c>
      <c r="G10" s="30">
        <v>49</v>
      </c>
      <c r="H10" s="30">
        <v>26</v>
      </c>
      <c r="I10" s="29">
        <v>101</v>
      </c>
      <c r="J10" s="29">
        <v>67</v>
      </c>
      <c r="K10" s="29">
        <v>44</v>
      </c>
      <c r="L10" s="29">
        <v>13</v>
      </c>
      <c r="M10" s="29">
        <v>7</v>
      </c>
      <c r="N10" s="29">
        <v>3</v>
      </c>
      <c r="O10" s="28">
        <v>529.66999999999996</v>
      </c>
      <c r="P10" s="29">
        <v>421</v>
      </c>
      <c r="Q10" s="29">
        <v>173</v>
      </c>
      <c r="R10" s="29">
        <v>119</v>
      </c>
      <c r="S10" s="29">
        <v>93</v>
      </c>
      <c r="T10" s="29">
        <v>406</v>
      </c>
      <c r="U10" s="29">
        <v>99</v>
      </c>
      <c r="V10" s="29">
        <v>5</v>
      </c>
      <c r="W10" s="29">
        <v>29</v>
      </c>
      <c r="X10" s="29">
        <v>2141</v>
      </c>
      <c r="Y10" s="2">
        <v>0.215</v>
      </c>
      <c r="Z10">
        <v>4</v>
      </c>
      <c r="AA10">
        <v>11</v>
      </c>
      <c r="AB10">
        <v>0</v>
      </c>
      <c r="AC10">
        <v>7</v>
      </c>
      <c r="AD10">
        <v>68</v>
      </c>
      <c r="AE10" s="1">
        <f t="shared" si="0"/>
        <v>5.3656049993392116</v>
      </c>
      <c r="AF10" s="1">
        <f t="shared" si="1"/>
        <v>1.2290671550210508</v>
      </c>
      <c r="AG10" s="1">
        <f t="shared" si="2"/>
        <v>0.97041554175241196</v>
      </c>
      <c r="AH10" s="35" t="s">
        <v>768</v>
      </c>
    </row>
    <row r="11" spans="1:36" x14ac:dyDescent="0.3">
      <c r="A11" s="18" t="s">
        <v>329</v>
      </c>
      <c r="B11" s="18" t="s">
        <v>330</v>
      </c>
      <c r="C11" t="s">
        <v>47</v>
      </c>
      <c r="D11" t="s">
        <v>49</v>
      </c>
      <c r="E11" s="11" t="s">
        <v>50</v>
      </c>
      <c r="F11" s="1">
        <v>3.82</v>
      </c>
      <c r="G11" s="30">
        <v>0</v>
      </c>
      <c r="H11" s="30">
        <v>0</v>
      </c>
      <c r="I11" s="29">
        <v>3</v>
      </c>
      <c r="J11" s="29">
        <v>0</v>
      </c>
      <c r="K11" s="29">
        <v>0</v>
      </c>
      <c r="L11" s="29">
        <v>0</v>
      </c>
      <c r="M11" s="29">
        <v>1</v>
      </c>
      <c r="N11" s="29">
        <v>0</v>
      </c>
      <c r="O11" s="28">
        <v>3.67</v>
      </c>
      <c r="P11" s="29">
        <v>6</v>
      </c>
      <c r="Q11" s="29">
        <v>5</v>
      </c>
      <c r="R11" s="29">
        <v>2</v>
      </c>
      <c r="S11" s="29">
        <v>2</v>
      </c>
      <c r="T11" s="29">
        <v>1</v>
      </c>
      <c r="U11" s="29">
        <v>2</v>
      </c>
      <c r="V11" s="29">
        <v>0</v>
      </c>
      <c r="W11" s="29">
        <v>1</v>
      </c>
      <c r="X11" s="29">
        <v>20</v>
      </c>
      <c r="Y11" s="2">
        <v>0.375</v>
      </c>
      <c r="Z11">
        <v>0</v>
      </c>
      <c r="AA11">
        <v>0</v>
      </c>
      <c r="AB11">
        <v>0</v>
      </c>
      <c r="AC11">
        <v>1</v>
      </c>
      <c r="AD11">
        <v>1</v>
      </c>
      <c r="AE11" s="1">
        <f t="shared" si="0"/>
        <v>1.907356948228883</v>
      </c>
      <c r="AF11" s="1">
        <f t="shared" si="1"/>
        <v>3.814713896457766</v>
      </c>
      <c r="AG11" s="1">
        <f t="shared" si="2"/>
        <v>2.1798365122615806</v>
      </c>
      <c r="AH11" s="29">
        <v>0</v>
      </c>
    </row>
    <row r="12" spans="1:36" x14ac:dyDescent="0.3">
      <c r="A12" s="18" t="s">
        <v>337</v>
      </c>
      <c r="B12" s="18" t="s">
        <v>338</v>
      </c>
      <c r="C12" t="s">
        <v>61</v>
      </c>
      <c r="D12" t="s">
        <v>62</v>
      </c>
      <c r="E12" s="11" t="s">
        <v>63</v>
      </c>
      <c r="F12" s="1">
        <v>3.52</v>
      </c>
      <c r="G12" s="30">
        <v>38</v>
      </c>
      <c r="H12" s="30">
        <v>36</v>
      </c>
      <c r="I12" s="29">
        <v>135</v>
      </c>
      <c r="J12" s="29">
        <v>86</v>
      </c>
      <c r="K12" s="29">
        <v>25</v>
      </c>
      <c r="L12" s="29">
        <v>6</v>
      </c>
      <c r="M12" s="29">
        <v>4</v>
      </c>
      <c r="N12" s="29">
        <v>3</v>
      </c>
      <c r="O12" s="28">
        <v>511.33</v>
      </c>
      <c r="P12" s="29">
        <v>495</v>
      </c>
      <c r="Q12" s="29">
        <v>328</v>
      </c>
      <c r="R12" s="29">
        <v>257</v>
      </c>
      <c r="S12" s="29">
        <v>185</v>
      </c>
      <c r="T12" s="29">
        <v>451</v>
      </c>
      <c r="U12" s="29">
        <v>70</v>
      </c>
      <c r="V12" s="29">
        <v>14</v>
      </c>
      <c r="W12" s="29">
        <v>68</v>
      </c>
      <c r="X12" s="29">
        <v>2267</v>
      </c>
      <c r="Y12" s="2">
        <v>0.252</v>
      </c>
      <c r="Z12">
        <v>28</v>
      </c>
      <c r="AA12">
        <v>58</v>
      </c>
      <c r="AB12">
        <v>5</v>
      </c>
      <c r="AC12">
        <v>15</v>
      </c>
      <c r="AD12">
        <v>44</v>
      </c>
      <c r="AE12" s="1">
        <f t="shared" si="0"/>
        <v>6.1740950071382477</v>
      </c>
      <c r="AF12" s="1">
        <f t="shared" si="1"/>
        <v>2.5326110339702348</v>
      </c>
      <c r="AG12" s="1">
        <f t="shared" si="2"/>
        <v>1.3298652533588877</v>
      </c>
      <c r="AH12" s="29">
        <v>90</v>
      </c>
    </row>
    <row r="13" spans="1:36" x14ac:dyDescent="0.3">
      <c r="A13" s="18" t="s">
        <v>348</v>
      </c>
      <c r="B13" s="18" t="s">
        <v>349</v>
      </c>
      <c r="C13" t="s">
        <v>44</v>
      </c>
      <c r="D13" t="s">
        <v>77</v>
      </c>
      <c r="E13" s="11">
        <v>2023</v>
      </c>
      <c r="F13" s="1">
        <v>3.13</v>
      </c>
      <c r="G13" s="30">
        <v>5</v>
      </c>
      <c r="H13" s="30">
        <v>4</v>
      </c>
      <c r="I13" s="29">
        <v>26</v>
      </c>
      <c r="J13" s="29">
        <v>9</v>
      </c>
      <c r="K13" s="29">
        <v>1</v>
      </c>
      <c r="L13" s="29">
        <v>0</v>
      </c>
      <c r="M13" s="29">
        <v>1</v>
      </c>
      <c r="N13" s="29">
        <v>0</v>
      </c>
      <c r="O13" s="28">
        <v>76</v>
      </c>
      <c r="P13" s="29">
        <v>83</v>
      </c>
      <c r="Q13" s="29">
        <v>41</v>
      </c>
      <c r="R13" s="29">
        <v>34</v>
      </c>
      <c r="S13" s="29">
        <v>33</v>
      </c>
      <c r="T13" s="29">
        <v>69</v>
      </c>
      <c r="U13" s="29">
        <v>10</v>
      </c>
      <c r="V13" s="29">
        <v>2</v>
      </c>
      <c r="W13" s="29">
        <v>7</v>
      </c>
      <c r="X13" s="29">
        <v>349</v>
      </c>
      <c r="Y13" s="2">
        <v>0.26900000000000002</v>
      </c>
      <c r="Z13">
        <v>12</v>
      </c>
      <c r="AA13">
        <v>0</v>
      </c>
      <c r="AB13">
        <v>0</v>
      </c>
      <c r="AC13">
        <v>4</v>
      </c>
      <c r="AD13">
        <v>3</v>
      </c>
      <c r="AE13" s="1">
        <f t="shared" si="0"/>
        <v>6.3552631578947372</v>
      </c>
      <c r="AF13" s="1">
        <f t="shared" si="1"/>
        <v>3.0394736842105265</v>
      </c>
      <c r="AG13" s="1">
        <f t="shared" si="2"/>
        <v>1.5263157894736843</v>
      </c>
      <c r="AH13" s="29">
        <v>15</v>
      </c>
    </row>
    <row r="14" spans="1:36" x14ac:dyDescent="0.3">
      <c r="A14" s="18" t="s">
        <v>351</v>
      </c>
      <c r="B14" s="18" t="s">
        <v>352</v>
      </c>
      <c r="C14" t="s">
        <v>44</v>
      </c>
      <c r="D14" t="s">
        <v>81</v>
      </c>
      <c r="E14" s="11" t="s">
        <v>82</v>
      </c>
      <c r="F14" s="1">
        <v>2.0499999999999998</v>
      </c>
      <c r="G14" s="30">
        <v>20</v>
      </c>
      <c r="H14" s="30">
        <v>18</v>
      </c>
      <c r="I14" s="29">
        <v>65</v>
      </c>
      <c r="J14" s="29">
        <v>31</v>
      </c>
      <c r="K14" s="29">
        <v>20</v>
      </c>
      <c r="L14" s="29">
        <v>7</v>
      </c>
      <c r="M14" s="29">
        <v>4</v>
      </c>
      <c r="N14" s="29">
        <v>7</v>
      </c>
      <c r="O14" s="28">
        <v>259.67</v>
      </c>
      <c r="P14" s="29">
        <v>224</v>
      </c>
      <c r="Q14" s="29">
        <v>108</v>
      </c>
      <c r="R14" s="29">
        <v>76</v>
      </c>
      <c r="S14" s="29">
        <v>57</v>
      </c>
      <c r="T14" s="29">
        <v>241</v>
      </c>
      <c r="U14" s="29">
        <v>43</v>
      </c>
      <c r="V14" s="29">
        <v>8</v>
      </c>
      <c r="W14" s="29">
        <v>28</v>
      </c>
      <c r="X14" s="29">
        <v>1084</v>
      </c>
      <c r="Y14" s="2">
        <v>0.22900000000000001</v>
      </c>
      <c r="Z14">
        <v>18</v>
      </c>
      <c r="AA14">
        <v>7</v>
      </c>
      <c r="AB14">
        <v>0</v>
      </c>
      <c r="AC14">
        <v>9</v>
      </c>
      <c r="AD14">
        <v>32</v>
      </c>
      <c r="AE14" s="1">
        <f t="shared" si="0"/>
        <v>6.4967073593407019</v>
      </c>
      <c r="AF14" s="1">
        <f t="shared" si="1"/>
        <v>1.5365656410058921</v>
      </c>
      <c r="AG14" s="1">
        <f t="shared" si="2"/>
        <v>1.0821427196056532</v>
      </c>
      <c r="AH14" s="29">
        <v>65</v>
      </c>
    </row>
    <row r="15" spans="1:36" x14ac:dyDescent="0.3">
      <c r="A15" s="18" t="s">
        <v>355</v>
      </c>
      <c r="B15" s="18" t="s">
        <v>356</v>
      </c>
      <c r="C15" t="s">
        <v>44</v>
      </c>
      <c r="D15" t="s">
        <v>84</v>
      </c>
      <c r="E15" s="11" t="s">
        <v>85</v>
      </c>
      <c r="F15" s="1">
        <v>1.77</v>
      </c>
      <c r="G15" s="30">
        <v>19</v>
      </c>
      <c r="H15" s="30">
        <v>18</v>
      </c>
      <c r="I15" s="29">
        <v>43</v>
      </c>
      <c r="J15" s="29">
        <v>37</v>
      </c>
      <c r="K15" s="29">
        <v>30</v>
      </c>
      <c r="L15" s="29">
        <v>3</v>
      </c>
      <c r="M15" s="29">
        <v>0</v>
      </c>
      <c r="N15" s="29">
        <v>0</v>
      </c>
      <c r="O15" s="28">
        <v>257</v>
      </c>
      <c r="P15" s="29">
        <v>187</v>
      </c>
      <c r="Q15" s="29">
        <v>114</v>
      </c>
      <c r="R15" s="29">
        <v>65</v>
      </c>
      <c r="S15" s="29">
        <v>143</v>
      </c>
      <c r="T15" s="29">
        <v>107</v>
      </c>
      <c r="U15" s="35" t="s">
        <v>768</v>
      </c>
      <c r="V15" s="35" t="s">
        <v>768</v>
      </c>
      <c r="W15" s="35" t="s">
        <v>768</v>
      </c>
      <c r="X15" s="35" t="s">
        <v>768</v>
      </c>
      <c r="Y15" s="35" t="s">
        <v>768</v>
      </c>
      <c r="Z15" s="35" t="s">
        <v>768</v>
      </c>
      <c r="AA15" s="35" t="s">
        <v>768</v>
      </c>
      <c r="AB15" s="35" t="s">
        <v>768</v>
      </c>
      <c r="AC15" s="35" t="s">
        <v>768</v>
      </c>
      <c r="AD15" s="35" t="s">
        <v>768</v>
      </c>
      <c r="AE15" s="1">
        <f t="shared" si="0"/>
        <v>2.9143968871595334</v>
      </c>
      <c r="AF15" s="1">
        <f t="shared" si="1"/>
        <v>3.8949416342412455</v>
      </c>
      <c r="AG15" s="1">
        <f t="shared" si="2"/>
        <v>1.284046692607004</v>
      </c>
      <c r="AH15" s="35" t="s">
        <v>768</v>
      </c>
    </row>
    <row r="16" spans="1:36" x14ac:dyDescent="0.3">
      <c r="A16" s="18" t="s">
        <v>357</v>
      </c>
      <c r="B16" s="18" t="s">
        <v>358</v>
      </c>
      <c r="C16" t="s">
        <v>86</v>
      </c>
      <c r="D16" t="s">
        <v>87</v>
      </c>
      <c r="E16" s="11">
        <v>2019</v>
      </c>
      <c r="F16" s="1">
        <v>4.29</v>
      </c>
      <c r="G16" s="30">
        <v>2</v>
      </c>
      <c r="H16" s="30">
        <v>3</v>
      </c>
      <c r="I16" s="29">
        <v>10</v>
      </c>
      <c r="J16" s="29">
        <v>7</v>
      </c>
      <c r="K16" s="29">
        <v>2</v>
      </c>
      <c r="L16" s="29">
        <v>0</v>
      </c>
      <c r="M16" s="29">
        <v>1</v>
      </c>
      <c r="N16" s="29">
        <v>0</v>
      </c>
      <c r="O16" s="28">
        <v>32.67</v>
      </c>
      <c r="P16" s="29">
        <v>34</v>
      </c>
      <c r="Q16" s="29">
        <v>23</v>
      </c>
      <c r="R16" s="29">
        <v>20</v>
      </c>
      <c r="S16" s="29">
        <v>14</v>
      </c>
      <c r="T16" s="29">
        <v>31</v>
      </c>
      <c r="U16" s="29">
        <v>7</v>
      </c>
      <c r="V16" s="29">
        <v>0</v>
      </c>
      <c r="W16" s="29">
        <v>3</v>
      </c>
      <c r="X16" s="29">
        <v>148</v>
      </c>
      <c r="Y16" s="2">
        <v>0.27400000000000002</v>
      </c>
      <c r="Z16">
        <v>2</v>
      </c>
      <c r="AA16">
        <v>4</v>
      </c>
      <c r="AB16">
        <v>0</v>
      </c>
      <c r="AC16">
        <v>2</v>
      </c>
      <c r="AD16">
        <v>4</v>
      </c>
      <c r="AE16" s="1">
        <f t="shared" si="0"/>
        <v>6.6421793694520961</v>
      </c>
      <c r="AF16" s="1">
        <f t="shared" si="1"/>
        <v>2.9996939087848178</v>
      </c>
      <c r="AG16" s="1">
        <f t="shared" si="2"/>
        <v>1.4692378328741964</v>
      </c>
      <c r="AH16" s="29">
        <v>7</v>
      </c>
    </row>
    <row r="17" spans="1:34" x14ac:dyDescent="0.3">
      <c r="A17" s="18" t="s">
        <v>359</v>
      </c>
      <c r="B17" s="18" t="s">
        <v>360</v>
      </c>
      <c r="C17" t="s">
        <v>44</v>
      </c>
      <c r="D17" t="s">
        <v>88</v>
      </c>
      <c r="E17" s="11" t="s">
        <v>89</v>
      </c>
      <c r="F17" s="1">
        <v>6.83</v>
      </c>
      <c r="G17" s="30">
        <v>1</v>
      </c>
      <c r="H17" s="30">
        <v>2</v>
      </c>
      <c r="I17" s="29">
        <v>10</v>
      </c>
      <c r="J17" s="29">
        <v>3</v>
      </c>
      <c r="K17" s="29">
        <v>0</v>
      </c>
      <c r="L17" s="29">
        <v>0</v>
      </c>
      <c r="M17" s="29">
        <v>2</v>
      </c>
      <c r="N17" s="29">
        <v>0</v>
      </c>
      <c r="O17" s="28">
        <v>13.33</v>
      </c>
      <c r="P17" s="29">
        <v>13</v>
      </c>
      <c r="Q17" s="29">
        <v>14</v>
      </c>
      <c r="R17" s="29">
        <v>13</v>
      </c>
      <c r="S17" s="29">
        <v>10</v>
      </c>
      <c r="T17" s="29">
        <v>15</v>
      </c>
      <c r="U17" s="29">
        <v>2</v>
      </c>
      <c r="V17" s="29">
        <v>0</v>
      </c>
      <c r="W17" s="29">
        <v>2</v>
      </c>
      <c r="X17" s="29">
        <v>65</v>
      </c>
      <c r="Y17" s="2">
        <v>0.25</v>
      </c>
      <c r="Z17">
        <v>4</v>
      </c>
      <c r="AA17">
        <v>1</v>
      </c>
      <c r="AB17">
        <v>0</v>
      </c>
      <c r="AC17">
        <v>2</v>
      </c>
      <c r="AD17">
        <v>0</v>
      </c>
      <c r="AE17" s="1">
        <f t="shared" si="0"/>
        <v>7.8769692423105768</v>
      </c>
      <c r="AF17" s="1">
        <f t="shared" si="1"/>
        <v>5.2513128282070518</v>
      </c>
      <c r="AG17" s="1">
        <f t="shared" si="2"/>
        <v>1.7254313578394598</v>
      </c>
      <c r="AH17" s="29">
        <v>5</v>
      </c>
    </row>
    <row r="18" spans="1:34" x14ac:dyDescent="0.3">
      <c r="A18" s="18" t="s">
        <v>357</v>
      </c>
      <c r="B18" s="18" t="s">
        <v>709</v>
      </c>
      <c r="C18" t="s">
        <v>44</v>
      </c>
      <c r="D18" t="s">
        <v>710</v>
      </c>
      <c r="E18" s="11">
        <v>1999</v>
      </c>
      <c r="F18" s="1">
        <v>2.13</v>
      </c>
      <c r="G18" s="30">
        <v>8</v>
      </c>
      <c r="H18" s="30">
        <v>8</v>
      </c>
      <c r="I18" s="29">
        <v>31</v>
      </c>
      <c r="J18" s="29">
        <v>21</v>
      </c>
      <c r="K18" s="29">
        <v>4</v>
      </c>
      <c r="L18" s="29">
        <v>0</v>
      </c>
      <c r="M18" s="29">
        <v>3</v>
      </c>
      <c r="N18" s="29">
        <v>0</v>
      </c>
      <c r="O18" s="28">
        <v>115</v>
      </c>
      <c r="P18" s="29">
        <v>129</v>
      </c>
      <c r="Q18" s="29">
        <v>56</v>
      </c>
      <c r="R18" s="29">
        <v>35</v>
      </c>
      <c r="S18" s="29">
        <v>30</v>
      </c>
      <c r="T18" s="29">
        <v>47</v>
      </c>
      <c r="U18" s="29">
        <v>15</v>
      </c>
      <c r="V18" s="29">
        <v>2</v>
      </c>
      <c r="W18" s="29">
        <v>9</v>
      </c>
      <c r="X18" s="29">
        <v>508</v>
      </c>
      <c r="Y18" s="2">
        <v>0.27800000000000002</v>
      </c>
      <c r="Z18">
        <v>8</v>
      </c>
      <c r="AA18">
        <v>5</v>
      </c>
      <c r="AB18">
        <v>0</v>
      </c>
      <c r="AC18">
        <v>0</v>
      </c>
      <c r="AD18">
        <v>9</v>
      </c>
      <c r="AE18" s="1">
        <f t="shared" si="0"/>
        <v>2.8608695652173917</v>
      </c>
      <c r="AF18" s="1">
        <f t="shared" si="1"/>
        <v>1.826086956521739</v>
      </c>
      <c r="AG18" s="1">
        <f t="shared" si="2"/>
        <v>1.3826086956521739</v>
      </c>
      <c r="AH18" s="35" t="s">
        <v>768</v>
      </c>
    </row>
    <row r="19" spans="1:34" x14ac:dyDescent="0.3">
      <c r="A19" s="18" t="s">
        <v>337</v>
      </c>
      <c r="B19" s="18" t="s">
        <v>385</v>
      </c>
      <c r="C19" t="s">
        <v>44</v>
      </c>
      <c r="D19" t="s">
        <v>110</v>
      </c>
      <c r="E19" s="11" t="s">
        <v>111</v>
      </c>
      <c r="F19" s="1">
        <v>2.38</v>
      </c>
      <c r="G19" s="30">
        <v>38</v>
      </c>
      <c r="H19" s="30">
        <v>30</v>
      </c>
      <c r="I19" s="29">
        <v>107</v>
      </c>
      <c r="J19" s="29">
        <v>77</v>
      </c>
      <c r="K19" s="29">
        <v>20</v>
      </c>
      <c r="L19" s="29">
        <v>5</v>
      </c>
      <c r="M19" s="29">
        <v>9</v>
      </c>
      <c r="N19" s="29">
        <v>5</v>
      </c>
      <c r="O19" s="28">
        <v>422.67</v>
      </c>
      <c r="P19" s="29">
        <v>400</v>
      </c>
      <c r="Q19" s="29">
        <v>200</v>
      </c>
      <c r="R19" s="29">
        <v>144</v>
      </c>
      <c r="S19" s="29">
        <v>112</v>
      </c>
      <c r="T19" s="29">
        <v>269</v>
      </c>
      <c r="U19" s="29">
        <v>71</v>
      </c>
      <c r="V19" s="29">
        <v>6</v>
      </c>
      <c r="W19" s="29">
        <v>36</v>
      </c>
      <c r="X19" s="29">
        <v>1808</v>
      </c>
      <c r="Y19" s="2">
        <v>0.25</v>
      </c>
      <c r="Z19">
        <v>22</v>
      </c>
      <c r="AA19">
        <v>27</v>
      </c>
      <c r="AB19">
        <v>0</v>
      </c>
      <c r="AC19">
        <v>14</v>
      </c>
      <c r="AD19">
        <v>56</v>
      </c>
      <c r="AE19" s="1">
        <f t="shared" si="0"/>
        <v>4.4550121844464945</v>
      </c>
      <c r="AF19" s="1">
        <f t="shared" si="1"/>
        <v>1.8548749615539308</v>
      </c>
      <c r="AG19" s="1">
        <f t="shared" si="2"/>
        <v>1.2113469136678732</v>
      </c>
      <c r="AH19" s="29">
        <v>71</v>
      </c>
    </row>
    <row r="20" spans="1:34" x14ac:dyDescent="0.3">
      <c r="A20" s="18" t="s">
        <v>391</v>
      </c>
      <c r="B20" s="18" t="s">
        <v>392</v>
      </c>
      <c r="C20" t="s">
        <v>44</v>
      </c>
      <c r="D20" t="s">
        <v>115</v>
      </c>
      <c r="E20" s="11">
        <v>2016</v>
      </c>
      <c r="F20" s="1">
        <v>3.21</v>
      </c>
      <c r="G20" s="30">
        <v>3</v>
      </c>
      <c r="H20" s="30">
        <v>2</v>
      </c>
      <c r="I20" s="29">
        <v>15</v>
      </c>
      <c r="J20" s="29">
        <v>6</v>
      </c>
      <c r="K20" s="29">
        <v>2</v>
      </c>
      <c r="L20" s="29">
        <v>2</v>
      </c>
      <c r="M20" s="29">
        <v>1</v>
      </c>
      <c r="N20" s="29">
        <v>1</v>
      </c>
      <c r="O20" s="28">
        <v>43.67</v>
      </c>
      <c r="P20" s="29">
        <v>32</v>
      </c>
      <c r="Q20" s="29">
        <v>21</v>
      </c>
      <c r="R20" s="29">
        <v>20</v>
      </c>
      <c r="S20" s="29">
        <v>26</v>
      </c>
      <c r="T20" s="29">
        <v>36</v>
      </c>
      <c r="U20" s="29">
        <v>4</v>
      </c>
      <c r="V20" s="29">
        <v>0</v>
      </c>
      <c r="W20" s="29">
        <v>5</v>
      </c>
      <c r="X20" s="29">
        <v>191</v>
      </c>
      <c r="Y20" s="2">
        <v>0.20499999999999999</v>
      </c>
      <c r="Z20">
        <v>1</v>
      </c>
      <c r="AA20">
        <v>3</v>
      </c>
      <c r="AB20">
        <v>0</v>
      </c>
      <c r="AC20">
        <v>1</v>
      </c>
      <c r="AD20">
        <v>5</v>
      </c>
      <c r="AE20" s="1">
        <f t="shared" si="0"/>
        <v>5.7705518662697504</v>
      </c>
      <c r="AF20" s="1">
        <f t="shared" si="1"/>
        <v>4.1676207923059305</v>
      </c>
      <c r="AG20" s="1">
        <f t="shared" si="2"/>
        <v>1.3281428898557361</v>
      </c>
      <c r="AH20" s="29">
        <v>13</v>
      </c>
    </row>
    <row r="21" spans="1:34" x14ac:dyDescent="0.3">
      <c r="A21" s="18" t="s">
        <v>402</v>
      </c>
      <c r="B21" s="18" t="s">
        <v>403</v>
      </c>
      <c r="C21" t="s">
        <v>44</v>
      </c>
      <c r="D21" t="s">
        <v>123</v>
      </c>
      <c r="E21" s="11" t="s">
        <v>124</v>
      </c>
      <c r="F21" s="1">
        <v>1.26</v>
      </c>
      <c r="G21" s="30">
        <v>28</v>
      </c>
      <c r="H21" s="30">
        <v>9</v>
      </c>
      <c r="I21" s="29">
        <v>45</v>
      </c>
      <c r="J21" s="29">
        <v>37</v>
      </c>
      <c r="K21" s="29">
        <v>28</v>
      </c>
      <c r="L21" s="29">
        <v>8</v>
      </c>
      <c r="M21" s="29">
        <v>1</v>
      </c>
      <c r="N21" s="29">
        <v>3</v>
      </c>
      <c r="O21" s="28">
        <v>239</v>
      </c>
      <c r="P21" s="29">
        <v>166</v>
      </c>
      <c r="Q21" s="29">
        <v>70</v>
      </c>
      <c r="R21" s="29">
        <v>43</v>
      </c>
      <c r="S21" s="29">
        <v>57</v>
      </c>
      <c r="T21" s="29">
        <v>81</v>
      </c>
      <c r="U21" s="35" t="s">
        <v>768</v>
      </c>
      <c r="V21" s="35" t="s">
        <v>768</v>
      </c>
      <c r="W21" s="35" t="s">
        <v>768</v>
      </c>
      <c r="X21" s="35" t="s">
        <v>768</v>
      </c>
      <c r="Y21" s="35" t="s">
        <v>768</v>
      </c>
      <c r="Z21" s="35" t="s">
        <v>768</v>
      </c>
      <c r="AA21" s="35" t="s">
        <v>768</v>
      </c>
      <c r="AB21" s="35" t="s">
        <v>768</v>
      </c>
      <c r="AC21" s="35" t="s">
        <v>768</v>
      </c>
      <c r="AD21" s="35" t="s">
        <v>768</v>
      </c>
      <c r="AE21" s="1">
        <f t="shared" si="0"/>
        <v>2.3723849372384938</v>
      </c>
      <c r="AF21" s="1">
        <f t="shared" si="1"/>
        <v>1.6694560669456067</v>
      </c>
      <c r="AG21" s="1">
        <f t="shared" si="2"/>
        <v>0.93305439330543938</v>
      </c>
      <c r="AH21" s="35" t="s">
        <v>768</v>
      </c>
    </row>
    <row r="22" spans="1:34" x14ac:dyDescent="0.3">
      <c r="A22" s="18" t="s">
        <v>404</v>
      </c>
      <c r="B22" s="18" t="s">
        <v>405</v>
      </c>
      <c r="C22" t="s">
        <v>44</v>
      </c>
      <c r="D22" t="s">
        <v>127</v>
      </c>
      <c r="E22" s="11">
        <v>2003</v>
      </c>
      <c r="F22" s="1">
        <v>15.27</v>
      </c>
      <c r="G22" s="30">
        <v>0</v>
      </c>
      <c r="H22" s="30">
        <v>0</v>
      </c>
      <c r="I22" s="29">
        <v>5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8">
        <v>3.67</v>
      </c>
      <c r="P22" s="29">
        <v>8</v>
      </c>
      <c r="Q22" s="29">
        <v>10</v>
      </c>
      <c r="R22" s="29">
        <v>8</v>
      </c>
      <c r="S22" s="29">
        <v>5</v>
      </c>
      <c r="T22" s="29">
        <v>2</v>
      </c>
      <c r="U22" s="29">
        <v>1</v>
      </c>
      <c r="V22" s="29">
        <v>0</v>
      </c>
      <c r="W22" s="29">
        <v>2</v>
      </c>
      <c r="X22" s="29">
        <v>27</v>
      </c>
      <c r="Y22" s="2">
        <v>0.42099999999999999</v>
      </c>
      <c r="Z22">
        <v>5</v>
      </c>
      <c r="AA22">
        <v>3</v>
      </c>
      <c r="AB22">
        <v>0</v>
      </c>
      <c r="AC22">
        <v>0</v>
      </c>
      <c r="AD22">
        <v>0</v>
      </c>
      <c r="AE22" s="1">
        <f t="shared" si="0"/>
        <v>3.814713896457766</v>
      </c>
      <c r="AF22" s="1">
        <f t="shared" si="1"/>
        <v>9.536784741144416</v>
      </c>
      <c r="AG22" s="1">
        <f t="shared" si="2"/>
        <v>3.542234332425068</v>
      </c>
      <c r="AH22" s="35" t="s">
        <v>768</v>
      </c>
    </row>
    <row r="23" spans="1:34" x14ac:dyDescent="0.3">
      <c r="A23" s="18" t="s">
        <v>406</v>
      </c>
      <c r="B23" s="18" t="s">
        <v>407</v>
      </c>
      <c r="C23" t="s">
        <v>86</v>
      </c>
      <c r="D23" t="s">
        <v>128</v>
      </c>
      <c r="E23" s="11" t="s">
        <v>129</v>
      </c>
      <c r="F23" s="1">
        <v>2.97</v>
      </c>
      <c r="G23" s="30">
        <v>8</v>
      </c>
      <c r="H23" s="30">
        <v>4</v>
      </c>
      <c r="I23" s="29">
        <v>30</v>
      </c>
      <c r="J23" s="29">
        <v>9</v>
      </c>
      <c r="K23" s="29">
        <v>4</v>
      </c>
      <c r="L23" s="29">
        <v>2</v>
      </c>
      <c r="M23" s="29">
        <v>2</v>
      </c>
      <c r="N23" s="29">
        <v>1</v>
      </c>
      <c r="O23" s="28">
        <v>80</v>
      </c>
      <c r="P23" s="29">
        <v>73</v>
      </c>
      <c r="Q23" s="29">
        <v>46</v>
      </c>
      <c r="R23" s="29">
        <v>34</v>
      </c>
      <c r="S23" s="29">
        <v>29</v>
      </c>
      <c r="T23" s="29">
        <v>68</v>
      </c>
      <c r="U23" s="29">
        <v>14</v>
      </c>
      <c r="V23" s="29">
        <v>2</v>
      </c>
      <c r="W23" s="29">
        <v>7</v>
      </c>
      <c r="X23" s="29">
        <v>345</v>
      </c>
      <c r="Y23" s="2">
        <v>0.23899999999999999</v>
      </c>
      <c r="Z23">
        <v>7</v>
      </c>
      <c r="AA23">
        <v>3</v>
      </c>
      <c r="AB23">
        <v>0</v>
      </c>
      <c r="AC23">
        <v>3</v>
      </c>
      <c r="AD23">
        <v>5</v>
      </c>
      <c r="AE23" s="1">
        <f t="shared" si="0"/>
        <v>5.95</v>
      </c>
      <c r="AF23" s="1">
        <f t="shared" si="1"/>
        <v>2.5375000000000001</v>
      </c>
      <c r="AG23" s="1">
        <f t="shared" si="2"/>
        <v>1.2749999999999999</v>
      </c>
      <c r="AH23" s="29">
        <v>15</v>
      </c>
    </row>
    <row r="24" spans="1:34" x14ac:dyDescent="0.3">
      <c r="A24" s="18" t="s">
        <v>408</v>
      </c>
      <c r="B24" s="18" t="s">
        <v>409</v>
      </c>
      <c r="C24" t="s">
        <v>44</v>
      </c>
      <c r="D24" t="s">
        <v>45</v>
      </c>
      <c r="E24" s="11" t="s">
        <v>130</v>
      </c>
      <c r="F24" s="1">
        <v>4.91</v>
      </c>
      <c r="G24" s="30">
        <v>3</v>
      </c>
      <c r="H24" s="30">
        <v>2</v>
      </c>
      <c r="I24" s="29">
        <v>5</v>
      </c>
      <c r="J24" s="29">
        <v>5</v>
      </c>
      <c r="K24" s="29">
        <v>2</v>
      </c>
      <c r="L24" s="29">
        <v>0</v>
      </c>
      <c r="M24" s="29">
        <v>0</v>
      </c>
      <c r="N24" s="29">
        <v>0</v>
      </c>
      <c r="O24" s="28">
        <v>25.67</v>
      </c>
      <c r="P24" s="29">
        <v>36</v>
      </c>
      <c r="Q24" s="29">
        <v>25</v>
      </c>
      <c r="R24" s="29">
        <v>18</v>
      </c>
      <c r="S24" s="29">
        <v>11</v>
      </c>
      <c r="T24" s="29">
        <v>6</v>
      </c>
      <c r="U24" s="35" t="s">
        <v>768</v>
      </c>
      <c r="V24" s="35" t="s">
        <v>768</v>
      </c>
      <c r="W24" s="35" t="s">
        <v>768</v>
      </c>
      <c r="X24" s="35" t="s">
        <v>768</v>
      </c>
      <c r="Y24" s="35" t="s">
        <v>768</v>
      </c>
      <c r="Z24" s="35" t="s">
        <v>768</v>
      </c>
      <c r="AA24" s="35" t="s">
        <v>768</v>
      </c>
      <c r="AB24" s="35" t="s">
        <v>768</v>
      </c>
      <c r="AC24" s="35" t="s">
        <v>768</v>
      </c>
      <c r="AD24" s="35" t="s">
        <v>768</v>
      </c>
      <c r="AE24" s="1">
        <f t="shared" si="0"/>
        <v>1.6361511492014025</v>
      </c>
      <c r="AF24" s="1">
        <f t="shared" si="1"/>
        <v>2.9996104402025709</v>
      </c>
      <c r="AG24" s="1">
        <f t="shared" si="2"/>
        <v>1.8309310479158549</v>
      </c>
      <c r="AH24" s="35" t="s">
        <v>768</v>
      </c>
    </row>
    <row r="25" spans="1:34" x14ac:dyDescent="0.3">
      <c r="A25" s="18" t="s">
        <v>412</v>
      </c>
      <c r="B25" s="18" t="s">
        <v>413</v>
      </c>
      <c r="C25" t="s">
        <v>61</v>
      </c>
      <c r="D25" t="s">
        <v>133</v>
      </c>
      <c r="E25" s="11" t="s">
        <v>134</v>
      </c>
      <c r="F25" s="1">
        <v>4.0199999999999996</v>
      </c>
      <c r="G25" s="30">
        <v>24</v>
      </c>
      <c r="H25" s="30">
        <v>29</v>
      </c>
      <c r="I25" s="29">
        <v>94</v>
      </c>
      <c r="J25" s="29">
        <v>48</v>
      </c>
      <c r="K25" s="29">
        <v>24</v>
      </c>
      <c r="L25" s="29">
        <v>4</v>
      </c>
      <c r="M25" s="29">
        <v>6</v>
      </c>
      <c r="N25" s="29">
        <v>8</v>
      </c>
      <c r="O25" s="28">
        <v>346.33</v>
      </c>
      <c r="P25" s="29">
        <v>303</v>
      </c>
      <c r="Q25" s="29">
        <v>219</v>
      </c>
      <c r="R25" s="29">
        <v>199</v>
      </c>
      <c r="S25" s="29">
        <v>227</v>
      </c>
      <c r="T25" s="29">
        <v>296</v>
      </c>
      <c r="U25" s="29">
        <v>38</v>
      </c>
      <c r="V25" s="29">
        <v>10</v>
      </c>
      <c r="W25" s="29">
        <v>47</v>
      </c>
      <c r="X25" s="29">
        <v>1607</v>
      </c>
      <c r="Y25" s="2">
        <v>0.23799999999999999</v>
      </c>
      <c r="Z25">
        <v>23</v>
      </c>
      <c r="AA25">
        <v>55</v>
      </c>
      <c r="AB25">
        <v>5</v>
      </c>
      <c r="AC25">
        <v>14</v>
      </c>
      <c r="AD25">
        <v>38</v>
      </c>
      <c r="AE25" s="1">
        <f t="shared" si="0"/>
        <v>5.9827332313111778</v>
      </c>
      <c r="AF25" s="1">
        <f t="shared" si="1"/>
        <v>4.5881096064447204</v>
      </c>
      <c r="AG25" s="1">
        <f t="shared" si="2"/>
        <v>1.5303323419859671</v>
      </c>
      <c r="AH25" s="29">
        <v>75</v>
      </c>
    </row>
    <row r="26" spans="1:34" x14ac:dyDescent="0.3">
      <c r="A26" s="19" t="s">
        <v>420</v>
      </c>
      <c r="B26" s="19" t="s">
        <v>421</v>
      </c>
      <c r="C26" s="5" t="s">
        <v>61</v>
      </c>
      <c r="D26" s="5" t="s">
        <v>141</v>
      </c>
      <c r="E26" s="12" t="s">
        <v>80</v>
      </c>
      <c r="F26" s="31">
        <v>2.78</v>
      </c>
      <c r="G26" s="32">
        <v>4</v>
      </c>
      <c r="H26" s="32">
        <v>0</v>
      </c>
      <c r="I26" s="33">
        <v>14</v>
      </c>
      <c r="J26" s="33">
        <v>1</v>
      </c>
      <c r="K26" s="33">
        <v>1</v>
      </c>
      <c r="L26" s="33">
        <v>1</v>
      </c>
      <c r="M26" s="33">
        <v>3</v>
      </c>
      <c r="N26" s="33">
        <v>0</v>
      </c>
      <c r="O26" s="34">
        <v>27.67</v>
      </c>
      <c r="P26" s="33">
        <v>26</v>
      </c>
      <c r="Q26" s="33">
        <v>11</v>
      </c>
      <c r="R26" s="33">
        <v>11</v>
      </c>
      <c r="S26" s="33">
        <v>7</v>
      </c>
      <c r="T26" s="33">
        <v>37</v>
      </c>
      <c r="U26" s="33">
        <v>3</v>
      </c>
      <c r="V26" s="33">
        <v>1</v>
      </c>
      <c r="W26" s="33">
        <v>1</v>
      </c>
      <c r="X26" s="33">
        <v>119</v>
      </c>
      <c r="Y26" s="13">
        <v>0.23599999999999999</v>
      </c>
      <c r="Z26" s="5">
        <v>4</v>
      </c>
      <c r="AA26" s="5">
        <v>1</v>
      </c>
      <c r="AB26" s="5">
        <v>0</v>
      </c>
      <c r="AC26" s="5">
        <v>0</v>
      </c>
      <c r="AD26" s="5">
        <v>1</v>
      </c>
      <c r="AE26" s="31">
        <f t="shared" si="0"/>
        <v>9.3603180339718115</v>
      </c>
      <c r="AF26" s="31">
        <f t="shared" si="1"/>
        <v>1.7708709794000723</v>
      </c>
      <c r="AG26" s="31">
        <f t="shared" si="2"/>
        <v>1.1926273942898444</v>
      </c>
      <c r="AH26" s="33">
        <v>6</v>
      </c>
    </row>
    <row r="27" spans="1:34" x14ac:dyDescent="0.3">
      <c r="A27" s="18" t="s">
        <v>422</v>
      </c>
      <c r="B27" s="18" t="s">
        <v>423</v>
      </c>
      <c r="C27" t="s">
        <v>142</v>
      </c>
      <c r="D27" t="s">
        <v>143</v>
      </c>
      <c r="E27" s="11" t="s">
        <v>144</v>
      </c>
      <c r="F27" s="1">
        <v>2.7</v>
      </c>
      <c r="G27" s="30">
        <v>11</v>
      </c>
      <c r="H27" s="30">
        <v>9</v>
      </c>
      <c r="I27" s="29">
        <v>51</v>
      </c>
      <c r="J27" s="29">
        <v>22</v>
      </c>
      <c r="K27" s="29">
        <v>3</v>
      </c>
      <c r="L27" s="29">
        <v>1</v>
      </c>
      <c r="M27" s="29">
        <v>4</v>
      </c>
      <c r="N27" s="29">
        <v>4</v>
      </c>
      <c r="O27" s="28">
        <v>137.33000000000001</v>
      </c>
      <c r="P27" s="29">
        <v>137</v>
      </c>
      <c r="Q27" s="29">
        <v>68</v>
      </c>
      <c r="R27" s="29">
        <v>53</v>
      </c>
      <c r="S27" s="29">
        <v>46</v>
      </c>
      <c r="T27" s="29">
        <v>132</v>
      </c>
      <c r="U27" s="29">
        <v>21</v>
      </c>
      <c r="V27" s="29">
        <v>1</v>
      </c>
      <c r="W27" s="29">
        <v>12</v>
      </c>
      <c r="X27" s="29">
        <v>606</v>
      </c>
      <c r="Y27" s="2">
        <v>0.253</v>
      </c>
      <c r="Z27">
        <v>7</v>
      </c>
      <c r="AA27">
        <v>7</v>
      </c>
      <c r="AB27">
        <v>0</v>
      </c>
      <c r="AC27">
        <v>4</v>
      </c>
      <c r="AD27">
        <v>8</v>
      </c>
      <c r="AE27" s="1">
        <f t="shared" si="0"/>
        <v>6.7283186485108857</v>
      </c>
      <c r="AF27" s="1">
        <f t="shared" si="1"/>
        <v>2.3447171047840962</v>
      </c>
      <c r="AG27" s="1">
        <f t="shared" si="2"/>
        <v>1.3325566154518311</v>
      </c>
      <c r="AH27" s="29">
        <v>32</v>
      </c>
    </row>
    <row r="28" spans="1:34" x14ac:dyDescent="0.3">
      <c r="A28" s="18" t="s">
        <v>394</v>
      </c>
      <c r="B28" s="18" t="s">
        <v>424</v>
      </c>
      <c r="C28" t="s">
        <v>61</v>
      </c>
      <c r="D28" t="s">
        <v>145</v>
      </c>
      <c r="E28" s="11" t="s">
        <v>146</v>
      </c>
      <c r="F28" s="1">
        <v>3.4</v>
      </c>
      <c r="G28" s="30">
        <v>20</v>
      </c>
      <c r="H28" s="30">
        <v>11</v>
      </c>
      <c r="I28" s="29">
        <v>78</v>
      </c>
      <c r="J28" s="29">
        <v>28</v>
      </c>
      <c r="K28" s="29">
        <v>2</v>
      </c>
      <c r="L28" s="29">
        <v>1</v>
      </c>
      <c r="M28" s="29">
        <v>3</v>
      </c>
      <c r="N28" s="29">
        <v>4</v>
      </c>
      <c r="O28" s="28">
        <v>195.33</v>
      </c>
      <c r="P28" s="29">
        <v>162</v>
      </c>
      <c r="Q28" s="29">
        <v>118</v>
      </c>
      <c r="R28" s="29">
        <v>95</v>
      </c>
      <c r="S28" s="29">
        <v>125</v>
      </c>
      <c r="T28" s="29">
        <v>194</v>
      </c>
      <c r="U28" s="29">
        <v>27</v>
      </c>
      <c r="V28" s="29">
        <v>6</v>
      </c>
      <c r="W28" s="29">
        <v>27</v>
      </c>
      <c r="X28" s="29">
        <v>891</v>
      </c>
      <c r="Y28" s="2">
        <v>0.22</v>
      </c>
      <c r="Z28">
        <v>31</v>
      </c>
      <c r="AA28">
        <v>15</v>
      </c>
      <c r="AB28">
        <v>0</v>
      </c>
      <c r="AC28">
        <v>8</v>
      </c>
      <c r="AD28">
        <v>7</v>
      </c>
      <c r="AE28" s="1">
        <f t="shared" si="0"/>
        <v>6.9523370705984737</v>
      </c>
      <c r="AF28" s="1">
        <f t="shared" si="1"/>
        <v>4.4795986279629343</v>
      </c>
      <c r="AG28" s="1">
        <f t="shared" si="2"/>
        <v>1.4693083499718425</v>
      </c>
      <c r="AH28" s="29">
        <v>55</v>
      </c>
    </row>
    <row r="29" spans="1:34" x14ac:dyDescent="0.3">
      <c r="A29" s="18" t="s">
        <v>429</v>
      </c>
      <c r="B29" s="18" t="s">
        <v>430</v>
      </c>
      <c r="C29" t="s">
        <v>44</v>
      </c>
      <c r="D29" t="s">
        <v>149</v>
      </c>
      <c r="E29" s="11" t="s">
        <v>66</v>
      </c>
      <c r="F29" s="1">
        <v>3.46</v>
      </c>
      <c r="G29" s="30">
        <v>44</v>
      </c>
      <c r="H29" s="30">
        <v>27</v>
      </c>
      <c r="I29" s="29">
        <v>123</v>
      </c>
      <c r="J29" s="29">
        <v>64</v>
      </c>
      <c r="K29" s="29">
        <v>26</v>
      </c>
      <c r="L29" s="29">
        <v>6</v>
      </c>
      <c r="M29" s="29">
        <v>4</v>
      </c>
      <c r="N29" s="29">
        <v>6</v>
      </c>
      <c r="O29" s="28">
        <v>424.67</v>
      </c>
      <c r="P29" s="29">
        <v>448</v>
      </c>
      <c r="Q29" s="29">
        <v>246</v>
      </c>
      <c r="R29" s="29">
        <v>210</v>
      </c>
      <c r="S29" s="29">
        <v>167</v>
      </c>
      <c r="T29" s="29">
        <v>257</v>
      </c>
      <c r="U29" s="29">
        <v>70</v>
      </c>
      <c r="V29" s="29">
        <v>8</v>
      </c>
      <c r="W29" s="29">
        <v>38</v>
      </c>
      <c r="X29" s="29">
        <v>1920</v>
      </c>
      <c r="Y29" s="2">
        <v>0.27</v>
      </c>
      <c r="Z29">
        <v>35</v>
      </c>
      <c r="AA29">
        <v>32</v>
      </c>
      <c r="AB29">
        <v>8</v>
      </c>
      <c r="AC29">
        <v>12</v>
      </c>
      <c r="AD29">
        <v>51</v>
      </c>
      <c r="AE29" s="1">
        <f t="shared" si="0"/>
        <v>4.2362304848470576</v>
      </c>
      <c r="AF29" s="1">
        <f t="shared" si="1"/>
        <v>2.7527256457955591</v>
      </c>
      <c r="AG29" s="1">
        <f t="shared" si="2"/>
        <v>1.4481832952645584</v>
      </c>
      <c r="AH29" s="29">
        <v>85</v>
      </c>
    </row>
    <row r="30" spans="1:34" x14ac:dyDescent="0.3">
      <c r="A30" s="18" t="s">
        <v>371</v>
      </c>
      <c r="B30" s="18" t="s">
        <v>436</v>
      </c>
      <c r="C30" t="s">
        <v>44</v>
      </c>
      <c r="D30" t="s">
        <v>153</v>
      </c>
      <c r="E30" s="11" t="s">
        <v>75</v>
      </c>
      <c r="F30" s="1">
        <v>3.2</v>
      </c>
      <c r="G30" s="30">
        <v>12</v>
      </c>
      <c r="H30" s="30">
        <v>13</v>
      </c>
      <c r="I30" s="29">
        <v>54</v>
      </c>
      <c r="J30" s="29">
        <v>28</v>
      </c>
      <c r="K30" s="29">
        <v>10</v>
      </c>
      <c r="L30" s="29">
        <v>1</v>
      </c>
      <c r="M30" s="29">
        <v>0</v>
      </c>
      <c r="N30" s="29">
        <v>5</v>
      </c>
      <c r="O30" s="28">
        <v>179.33</v>
      </c>
      <c r="P30" s="29">
        <v>209</v>
      </c>
      <c r="Q30" s="29">
        <v>117</v>
      </c>
      <c r="R30" s="29">
        <v>82</v>
      </c>
      <c r="S30" s="29">
        <v>51</v>
      </c>
      <c r="T30" s="29">
        <v>56</v>
      </c>
      <c r="U30" s="29">
        <v>32</v>
      </c>
      <c r="V30" s="29">
        <v>2</v>
      </c>
      <c r="W30" s="29">
        <v>18</v>
      </c>
      <c r="X30" s="29">
        <v>445</v>
      </c>
      <c r="Y30" s="2">
        <v>0.29399999999999998</v>
      </c>
      <c r="Z30">
        <v>12</v>
      </c>
      <c r="AA30">
        <v>15</v>
      </c>
      <c r="AB30">
        <v>0</v>
      </c>
      <c r="AC30">
        <v>7</v>
      </c>
      <c r="AD30">
        <v>26</v>
      </c>
      <c r="AE30" s="1">
        <f t="shared" si="0"/>
        <v>2.1859142363240949</v>
      </c>
      <c r="AF30" s="1">
        <f t="shared" si="1"/>
        <v>1.9907433223665867</v>
      </c>
      <c r="AG30" s="1">
        <f t="shared" si="2"/>
        <v>1.4498410751129203</v>
      </c>
      <c r="AH30" s="35" t="s">
        <v>768</v>
      </c>
    </row>
    <row r="31" spans="1:34" x14ac:dyDescent="0.3">
      <c r="A31" s="18" t="s">
        <v>440</v>
      </c>
      <c r="B31" s="18" t="s">
        <v>439</v>
      </c>
      <c r="C31" t="s">
        <v>156</v>
      </c>
      <c r="D31" t="s">
        <v>157</v>
      </c>
      <c r="E31" s="11" t="s">
        <v>100</v>
      </c>
      <c r="F31" s="1">
        <v>1.91</v>
      </c>
      <c r="G31" s="30">
        <v>15</v>
      </c>
      <c r="H31" s="30">
        <v>11</v>
      </c>
      <c r="I31" s="29">
        <v>31</v>
      </c>
      <c r="J31" s="29">
        <v>26</v>
      </c>
      <c r="K31" s="29">
        <v>20</v>
      </c>
      <c r="L31" s="29">
        <v>2</v>
      </c>
      <c r="M31" s="29">
        <v>0</v>
      </c>
      <c r="N31" s="29">
        <v>1</v>
      </c>
      <c r="O31" s="28">
        <v>176</v>
      </c>
      <c r="P31" s="29">
        <v>179</v>
      </c>
      <c r="Q31" s="29">
        <v>79</v>
      </c>
      <c r="R31" s="29">
        <v>48</v>
      </c>
      <c r="S31" s="29">
        <v>34</v>
      </c>
      <c r="T31" s="29">
        <v>76</v>
      </c>
      <c r="U31" s="29">
        <v>26</v>
      </c>
      <c r="V31" s="29">
        <v>3</v>
      </c>
      <c r="W31" s="29">
        <v>3</v>
      </c>
      <c r="X31" s="29">
        <v>761</v>
      </c>
      <c r="Y31" s="2">
        <v>0.25800000000000001</v>
      </c>
      <c r="Z31">
        <v>10</v>
      </c>
      <c r="AA31">
        <v>5</v>
      </c>
      <c r="AB31">
        <v>0</v>
      </c>
      <c r="AC31">
        <v>5</v>
      </c>
      <c r="AD31">
        <v>20</v>
      </c>
      <c r="AE31" s="1">
        <f t="shared" si="0"/>
        <v>3.0227272727272729</v>
      </c>
      <c r="AF31" s="1">
        <f t="shared" si="1"/>
        <v>1.3522727272727273</v>
      </c>
      <c r="AG31" s="1">
        <f t="shared" si="2"/>
        <v>1.2102272727272727</v>
      </c>
      <c r="AH31" s="35" t="s">
        <v>768</v>
      </c>
    </row>
    <row r="32" spans="1:34" x14ac:dyDescent="0.3">
      <c r="A32" s="18" t="s">
        <v>457</v>
      </c>
      <c r="B32" s="18" t="s">
        <v>458</v>
      </c>
      <c r="C32" t="s">
        <v>44</v>
      </c>
      <c r="D32" t="s">
        <v>164</v>
      </c>
      <c r="E32" s="11" t="s">
        <v>117</v>
      </c>
      <c r="F32" s="1">
        <v>1.85</v>
      </c>
      <c r="G32" s="30">
        <v>11</v>
      </c>
      <c r="H32" s="30">
        <v>6</v>
      </c>
      <c r="I32" s="29">
        <v>39</v>
      </c>
      <c r="J32" s="29">
        <v>21</v>
      </c>
      <c r="K32" s="29">
        <v>5</v>
      </c>
      <c r="L32" s="29">
        <v>3</v>
      </c>
      <c r="M32" s="29">
        <v>4</v>
      </c>
      <c r="N32" s="29">
        <v>0</v>
      </c>
      <c r="O32" s="28">
        <v>128.66999999999999</v>
      </c>
      <c r="P32" s="29">
        <v>96</v>
      </c>
      <c r="Q32" s="29">
        <v>60</v>
      </c>
      <c r="R32" s="29">
        <v>34</v>
      </c>
      <c r="S32" s="29">
        <v>52</v>
      </c>
      <c r="T32" s="29">
        <v>136</v>
      </c>
      <c r="U32" s="29">
        <v>7</v>
      </c>
      <c r="V32" s="29">
        <v>3</v>
      </c>
      <c r="W32" s="29">
        <v>11</v>
      </c>
      <c r="X32" s="29">
        <v>551</v>
      </c>
      <c r="Y32" s="2">
        <v>0.2</v>
      </c>
      <c r="Z32">
        <v>11</v>
      </c>
      <c r="AA32">
        <v>9</v>
      </c>
      <c r="AB32">
        <v>1</v>
      </c>
      <c r="AC32">
        <v>2</v>
      </c>
      <c r="AD32">
        <v>8</v>
      </c>
      <c r="AE32" s="1">
        <f t="shared" si="0"/>
        <v>7.3987720525375007</v>
      </c>
      <c r="AF32" s="1">
        <f t="shared" si="1"/>
        <v>2.8289422553819854</v>
      </c>
      <c r="AG32" s="1">
        <f t="shared" si="2"/>
        <v>1.1502292686717961</v>
      </c>
      <c r="AH32" s="29">
        <v>30</v>
      </c>
    </row>
    <row r="33" spans="1:34" x14ac:dyDescent="0.3">
      <c r="A33" s="18" t="s">
        <v>469</v>
      </c>
      <c r="B33" s="18" t="s">
        <v>470</v>
      </c>
      <c r="C33" t="s">
        <v>44</v>
      </c>
      <c r="D33" t="s">
        <v>170</v>
      </c>
      <c r="E33" s="11" t="s">
        <v>171</v>
      </c>
      <c r="F33" s="1">
        <v>3.49</v>
      </c>
      <c r="G33" s="30">
        <v>18</v>
      </c>
      <c r="H33" s="30">
        <v>12</v>
      </c>
      <c r="I33" s="29">
        <v>67</v>
      </c>
      <c r="J33" s="29">
        <v>21</v>
      </c>
      <c r="K33" s="29">
        <v>3</v>
      </c>
      <c r="L33" s="29">
        <v>1</v>
      </c>
      <c r="M33" s="29">
        <v>5</v>
      </c>
      <c r="N33" s="29">
        <v>3</v>
      </c>
      <c r="O33" s="28">
        <v>172.33</v>
      </c>
      <c r="P33" s="29">
        <v>168</v>
      </c>
      <c r="Q33" s="29">
        <v>114</v>
      </c>
      <c r="R33" s="29">
        <v>86</v>
      </c>
      <c r="S33" s="29">
        <v>98</v>
      </c>
      <c r="T33" s="29">
        <v>171</v>
      </c>
      <c r="U33" s="29">
        <v>27</v>
      </c>
      <c r="V33" s="29">
        <v>6</v>
      </c>
      <c r="W33" s="29">
        <v>20</v>
      </c>
      <c r="X33" s="29">
        <v>816</v>
      </c>
      <c r="Y33" s="2">
        <v>0.249</v>
      </c>
      <c r="Z33">
        <v>37</v>
      </c>
      <c r="AA33">
        <v>28</v>
      </c>
      <c r="AB33">
        <v>0</v>
      </c>
      <c r="AC33">
        <v>1</v>
      </c>
      <c r="AD33">
        <v>14</v>
      </c>
      <c r="AE33" s="1">
        <f t="shared" si="0"/>
        <v>6.9459757442116867</v>
      </c>
      <c r="AF33" s="1">
        <f t="shared" si="1"/>
        <v>3.9807346370335983</v>
      </c>
      <c r="AG33" s="1">
        <f t="shared" si="2"/>
        <v>1.5435501653803747</v>
      </c>
      <c r="AH33" s="29">
        <v>27</v>
      </c>
    </row>
    <row r="34" spans="1:34" x14ac:dyDescent="0.3">
      <c r="A34" s="18" t="s">
        <v>473</v>
      </c>
      <c r="B34" s="18" t="s">
        <v>474</v>
      </c>
      <c r="C34" t="s">
        <v>5</v>
      </c>
      <c r="D34" t="s">
        <v>173</v>
      </c>
      <c r="E34" s="11" t="s">
        <v>100</v>
      </c>
      <c r="F34" s="1">
        <v>2.98</v>
      </c>
      <c r="G34" s="30">
        <v>3</v>
      </c>
      <c r="H34" s="30">
        <v>7</v>
      </c>
      <c r="I34" s="29">
        <v>13</v>
      </c>
      <c r="J34" s="29">
        <v>10</v>
      </c>
      <c r="K34" s="29">
        <v>9</v>
      </c>
      <c r="L34" s="29">
        <v>3</v>
      </c>
      <c r="M34" s="29">
        <v>0</v>
      </c>
      <c r="N34" s="29">
        <v>0</v>
      </c>
      <c r="O34" s="28">
        <v>61</v>
      </c>
      <c r="P34" s="29">
        <v>69</v>
      </c>
      <c r="Q34" s="29">
        <v>34</v>
      </c>
      <c r="R34" s="29">
        <v>26</v>
      </c>
      <c r="S34" s="29">
        <v>13</v>
      </c>
      <c r="T34" s="29">
        <v>20</v>
      </c>
      <c r="U34" s="29">
        <v>11</v>
      </c>
      <c r="V34" s="29">
        <v>2</v>
      </c>
      <c r="W34" s="29">
        <v>3</v>
      </c>
      <c r="X34" s="29">
        <v>261</v>
      </c>
      <c r="Y34" s="2">
        <v>0.28799999999999998</v>
      </c>
      <c r="Z34">
        <v>3</v>
      </c>
      <c r="AA34">
        <v>1</v>
      </c>
      <c r="AB34">
        <v>0</v>
      </c>
      <c r="AC34">
        <v>0</v>
      </c>
      <c r="AD34">
        <v>7</v>
      </c>
      <c r="AE34" s="1">
        <f t="shared" si="0"/>
        <v>2.2950819672131146</v>
      </c>
      <c r="AF34" s="1">
        <f t="shared" si="1"/>
        <v>1.4918032786885245</v>
      </c>
      <c r="AG34" s="1">
        <f t="shared" si="2"/>
        <v>1.3442622950819672</v>
      </c>
      <c r="AH34" s="35" t="s">
        <v>768</v>
      </c>
    </row>
    <row r="35" spans="1:34" x14ac:dyDescent="0.3">
      <c r="A35" s="18" t="s">
        <v>486</v>
      </c>
      <c r="B35" s="18" t="s">
        <v>487</v>
      </c>
      <c r="C35" t="s">
        <v>44</v>
      </c>
      <c r="D35" t="s">
        <v>182</v>
      </c>
      <c r="E35" s="11" t="s">
        <v>111</v>
      </c>
      <c r="F35" s="1">
        <v>3.4</v>
      </c>
      <c r="G35" s="30">
        <v>7</v>
      </c>
      <c r="H35" s="30">
        <v>9</v>
      </c>
      <c r="I35" s="29">
        <v>87</v>
      </c>
      <c r="J35" s="29">
        <v>3</v>
      </c>
      <c r="K35" s="29">
        <v>3</v>
      </c>
      <c r="L35" s="29">
        <v>0</v>
      </c>
      <c r="M35" s="29">
        <v>9</v>
      </c>
      <c r="N35" s="29">
        <v>12</v>
      </c>
      <c r="O35" s="28">
        <v>177</v>
      </c>
      <c r="P35" s="29">
        <v>180</v>
      </c>
      <c r="Q35" s="29">
        <v>116</v>
      </c>
      <c r="R35" s="29">
        <v>86</v>
      </c>
      <c r="S35" s="29">
        <v>65</v>
      </c>
      <c r="T35" s="29">
        <v>114</v>
      </c>
      <c r="U35" s="29">
        <v>34</v>
      </c>
      <c r="V35" s="29">
        <v>3</v>
      </c>
      <c r="W35" s="29">
        <v>14</v>
      </c>
      <c r="X35" s="29">
        <v>795</v>
      </c>
      <c r="Y35" s="2">
        <v>0.26</v>
      </c>
      <c r="Z35">
        <v>28</v>
      </c>
      <c r="AA35">
        <v>12</v>
      </c>
      <c r="AB35">
        <v>0</v>
      </c>
      <c r="AC35">
        <v>6</v>
      </c>
      <c r="AD35">
        <v>20</v>
      </c>
      <c r="AE35" s="1">
        <f t="shared" si="0"/>
        <v>4.508474576271186</v>
      </c>
      <c r="AF35" s="1">
        <f t="shared" si="1"/>
        <v>2.5706214689265536</v>
      </c>
      <c r="AG35" s="1">
        <f t="shared" si="2"/>
        <v>1.384180790960452</v>
      </c>
      <c r="AH35" s="29">
        <v>23</v>
      </c>
    </row>
    <row r="36" spans="1:34" x14ac:dyDescent="0.3">
      <c r="A36" s="18" t="s">
        <v>490</v>
      </c>
      <c r="B36" s="18" t="s">
        <v>491</v>
      </c>
      <c r="C36" t="s">
        <v>44</v>
      </c>
      <c r="D36" t="s">
        <v>183</v>
      </c>
      <c r="E36" s="11" t="s">
        <v>184</v>
      </c>
      <c r="F36" s="1">
        <v>3.61</v>
      </c>
      <c r="G36" s="30">
        <v>2</v>
      </c>
      <c r="H36" s="30">
        <v>7</v>
      </c>
      <c r="I36" s="29">
        <v>17</v>
      </c>
      <c r="J36" s="29">
        <v>11</v>
      </c>
      <c r="K36" s="29">
        <v>8</v>
      </c>
      <c r="L36" s="29">
        <v>1</v>
      </c>
      <c r="M36" s="29">
        <v>0</v>
      </c>
      <c r="N36" s="29">
        <v>0</v>
      </c>
      <c r="O36" s="28">
        <v>77.67</v>
      </c>
      <c r="P36" s="29">
        <v>82</v>
      </c>
      <c r="Q36" s="29">
        <v>74</v>
      </c>
      <c r="R36" s="29">
        <v>40</v>
      </c>
      <c r="S36" s="29">
        <v>59</v>
      </c>
      <c r="T36" s="29">
        <v>27</v>
      </c>
      <c r="U36" s="35" t="s">
        <v>768</v>
      </c>
      <c r="V36" s="35" t="s">
        <v>768</v>
      </c>
      <c r="W36" s="35" t="s">
        <v>768</v>
      </c>
      <c r="X36" s="35" t="s">
        <v>768</v>
      </c>
      <c r="Y36" s="35" t="s">
        <v>768</v>
      </c>
      <c r="Z36" s="35" t="s">
        <v>768</v>
      </c>
      <c r="AA36" s="35" t="s">
        <v>768</v>
      </c>
      <c r="AB36" s="35" t="s">
        <v>768</v>
      </c>
      <c r="AC36" s="35" t="s">
        <v>768</v>
      </c>
      <c r="AD36" s="35" t="s">
        <v>768</v>
      </c>
      <c r="AE36" s="1">
        <f t="shared" si="0"/>
        <v>2.4333719582850519</v>
      </c>
      <c r="AF36" s="1">
        <f t="shared" si="1"/>
        <v>5.3173683532895577</v>
      </c>
      <c r="AG36" s="1">
        <f t="shared" si="2"/>
        <v>1.8153727307840866</v>
      </c>
      <c r="AH36" s="35" t="s">
        <v>768</v>
      </c>
    </row>
    <row r="37" spans="1:34" x14ac:dyDescent="0.3">
      <c r="A37" s="18" t="s">
        <v>511</v>
      </c>
      <c r="B37" s="18" t="s">
        <v>512</v>
      </c>
      <c r="C37" t="s">
        <v>44</v>
      </c>
      <c r="D37" t="s">
        <v>200</v>
      </c>
      <c r="E37" s="11" t="s">
        <v>71</v>
      </c>
      <c r="F37" s="1">
        <v>1.95</v>
      </c>
      <c r="G37" s="30">
        <v>21</v>
      </c>
      <c r="H37" s="30">
        <v>17</v>
      </c>
      <c r="I37" s="29">
        <v>56</v>
      </c>
      <c r="J37" s="29">
        <v>48</v>
      </c>
      <c r="K37" s="29">
        <v>23</v>
      </c>
      <c r="L37" s="29">
        <v>9</v>
      </c>
      <c r="M37" s="29">
        <v>4</v>
      </c>
      <c r="N37" s="29">
        <v>0</v>
      </c>
      <c r="O37" s="28">
        <v>272.67</v>
      </c>
      <c r="P37" s="29">
        <v>282</v>
      </c>
      <c r="Q37" s="29">
        <v>117</v>
      </c>
      <c r="R37" s="29">
        <v>76</v>
      </c>
      <c r="S37" s="29">
        <v>68</v>
      </c>
      <c r="T37" s="29">
        <v>98</v>
      </c>
      <c r="U37" s="29">
        <v>51</v>
      </c>
      <c r="V37" s="29">
        <v>3</v>
      </c>
      <c r="W37" s="29">
        <v>4</v>
      </c>
      <c r="X37" s="29">
        <v>1181</v>
      </c>
      <c r="Y37" s="2">
        <v>0.26700000000000002</v>
      </c>
      <c r="Z37">
        <v>19</v>
      </c>
      <c r="AA37">
        <v>9</v>
      </c>
      <c r="AB37">
        <v>0</v>
      </c>
      <c r="AC37">
        <v>7</v>
      </c>
      <c r="AD37">
        <v>38</v>
      </c>
      <c r="AE37" s="1">
        <f t="shared" si="0"/>
        <v>2.5158616642828324</v>
      </c>
      <c r="AF37" s="1">
        <f t="shared" si="1"/>
        <v>1.7456999303187002</v>
      </c>
      <c r="AG37" s="1">
        <f t="shared" si="2"/>
        <v>1.2836028899402208</v>
      </c>
      <c r="AH37" s="35" t="s">
        <v>768</v>
      </c>
    </row>
    <row r="38" spans="1:34" x14ac:dyDescent="0.3">
      <c r="A38" s="18" t="s">
        <v>522</v>
      </c>
      <c r="B38" s="18" t="s">
        <v>523</v>
      </c>
      <c r="C38" t="s">
        <v>44</v>
      </c>
      <c r="D38" t="s">
        <v>205</v>
      </c>
      <c r="E38" s="11" t="s">
        <v>36</v>
      </c>
      <c r="F38" s="1">
        <v>3.05</v>
      </c>
      <c r="G38" s="30">
        <v>28</v>
      </c>
      <c r="H38" s="30">
        <v>13</v>
      </c>
      <c r="I38" s="29">
        <v>90</v>
      </c>
      <c r="J38" s="29">
        <v>39</v>
      </c>
      <c r="K38" s="29">
        <v>14</v>
      </c>
      <c r="L38" s="29">
        <v>7</v>
      </c>
      <c r="M38" s="29">
        <v>5</v>
      </c>
      <c r="N38" s="29">
        <v>0</v>
      </c>
      <c r="O38" s="28">
        <v>264.33</v>
      </c>
      <c r="P38" s="29">
        <v>224</v>
      </c>
      <c r="Q38" s="29">
        <v>142</v>
      </c>
      <c r="R38" s="29">
        <v>115</v>
      </c>
      <c r="S38" s="29">
        <v>142</v>
      </c>
      <c r="T38" s="29">
        <v>277</v>
      </c>
      <c r="U38" s="29">
        <v>40</v>
      </c>
      <c r="V38" s="29">
        <v>5</v>
      </c>
      <c r="W38" s="29">
        <v>24</v>
      </c>
      <c r="X38" s="29">
        <v>1195</v>
      </c>
      <c r="Y38" s="2">
        <v>0.223</v>
      </c>
      <c r="Z38">
        <v>11</v>
      </c>
      <c r="AA38">
        <v>29</v>
      </c>
      <c r="AB38">
        <v>0</v>
      </c>
      <c r="AC38">
        <v>4</v>
      </c>
      <c r="AD38">
        <v>15</v>
      </c>
      <c r="AE38" s="1">
        <f t="shared" si="0"/>
        <v>7.3355275602466623</v>
      </c>
      <c r="AF38" s="1">
        <f t="shared" si="1"/>
        <v>3.7604509514621873</v>
      </c>
      <c r="AG38" s="1">
        <f t="shared" si="2"/>
        <v>1.3846328453070027</v>
      </c>
      <c r="AH38" s="29">
        <v>62</v>
      </c>
    </row>
    <row r="39" spans="1:34" x14ac:dyDescent="0.3">
      <c r="A39" s="19" t="s">
        <v>530</v>
      </c>
      <c r="B39" s="19" t="s">
        <v>531</v>
      </c>
      <c r="C39" s="5" t="s">
        <v>44</v>
      </c>
      <c r="D39" s="5" t="s">
        <v>211</v>
      </c>
      <c r="E39" s="12" t="s">
        <v>80</v>
      </c>
      <c r="F39" s="31">
        <v>0</v>
      </c>
      <c r="G39" s="32">
        <v>0</v>
      </c>
      <c r="H39" s="32">
        <v>0</v>
      </c>
      <c r="I39" s="33">
        <v>2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4">
        <v>2</v>
      </c>
      <c r="P39" s="33">
        <v>2</v>
      </c>
      <c r="Q39" s="33">
        <v>2</v>
      </c>
      <c r="R39" s="33">
        <v>0</v>
      </c>
      <c r="S39" s="33">
        <v>1</v>
      </c>
      <c r="T39" s="33">
        <v>2</v>
      </c>
      <c r="U39" s="33">
        <v>1</v>
      </c>
      <c r="V39" s="33">
        <v>0</v>
      </c>
      <c r="W39" s="33">
        <v>0</v>
      </c>
      <c r="X39" s="33">
        <v>10</v>
      </c>
      <c r="Y39" s="13">
        <v>0.222</v>
      </c>
      <c r="Z39" s="5">
        <v>3</v>
      </c>
      <c r="AA39" s="5">
        <v>0</v>
      </c>
      <c r="AB39" s="5">
        <v>0</v>
      </c>
      <c r="AC39" s="5">
        <v>0</v>
      </c>
      <c r="AD39" s="5">
        <v>0</v>
      </c>
      <c r="AE39" s="31">
        <f t="shared" si="0"/>
        <v>7</v>
      </c>
      <c r="AF39" s="31">
        <f t="shared" si="1"/>
        <v>3.5</v>
      </c>
      <c r="AG39" s="31">
        <f t="shared" si="2"/>
        <v>1.5</v>
      </c>
      <c r="AH39" s="33">
        <v>0</v>
      </c>
    </row>
    <row r="40" spans="1:34" x14ac:dyDescent="0.3">
      <c r="A40" s="18" t="s">
        <v>533</v>
      </c>
      <c r="B40" s="18" t="s">
        <v>534</v>
      </c>
      <c r="C40" t="s">
        <v>44</v>
      </c>
      <c r="D40" t="s">
        <v>214</v>
      </c>
      <c r="E40" s="11" t="s">
        <v>208</v>
      </c>
      <c r="F40" s="1">
        <v>3.67</v>
      </c>
      <c r="G40" s="30">
        <v>11</v>
      </c>
      <c r="H40" s="30">
        <v>6</v>
      </c>
      <c r="I40" s="29">
        <v>56</v>
      </c>
      <c r="J40" s="29">
        <v>18</v>
      </c>
      <c r="K40" s="29">
        <v>5</v>
      </c>
      <c r="L40" s="29">
        <v>2</v>
      </c>
      <c r="M40" s="29">
        <v>1</v>
      </c>
      <c r="N40" s="29">
        <v>7</v>
      </c>
      <c r="O40" s="28">
        <v>147</v>
      </c>
      <c r="P40" s="29">
        <v>163</v>
      </c>
      <c r="Q40" s="29">
        <v>101</v>
      </c>
      <c r="R40" s="29">
        <v>77</v>
      </c>
      <c r="S40" s="29">
        <v>39</v>
      </c>
      <c r="T40" s="29">
        <v>97</v>
      </c>
      <c r="U40" s="29">
        <v>30</v>
      </c>
      <c r="V40" s="29">
        <v>8</v>
      </c>
      <c r="W40" s="29">
        <v>15</v>
      </c>
      <c r="X40" s="29">
        <v>673</v>
      </c>
      <c r="Y40" s="2">
        <v>0.27200000000000002</v>
      </c>
      <c r="Z40">
        <v>6</v>
      </c>
      <c r="AA40">
        <v>21</v>
      </c>
      <c r="AB40">
        <v>0</v>
      </c>
      <c r="AC40">
        <v>2</v>
      </c>
      <c r="AD40">
        <v>11</v>
      </c>
      <c r="AE40" s="1">
        <f t="shared" si="0"/>
        <v>4.6190476190476186</v>
      </c>
      <c r="AF40" s="1">
        <f t="shared" si="1"/>
        <v>1.8571428571428572</v>
      </c>
      <c r="AG40" s="1">
        <f t="shared" si="2"/>
        <v>1.3741496598639455</v>
      </c>
      <c r="AH40" s="29">
        <v>27</v>
      </c>
    </row>
    <row r="41" spans="1:34" x14ac:dyDescent="0.3">
      <c r="A41" s="19" t="s">
        <v>540</v>
      </c>
      <c r="B41" s="19" t="s">
        <v>541</v>
      </c>
      <c r="C41" s="5" t="s">
        <v>44</v>
      </c>
      <c r="D41" s="5" t="s">
        <v>218</v>
      </c>
      <c r="E41" s="12" t="s">
        <v>73</v>
      </c>
      <c r="F41" s="31">
        <v>3.15</v>
      </c>
      <c r="G41" s="32">
        <v>17</v>
      </c>
      <c r="H41" s="32">
        <v>12</v>
      </c>
      <c r="I41" s="33">
        <v>49</v>
      </c>
      <c r="J41" s="33">
        <v>33</v>
      </c>
      <c r="K41" s="33">
        <v>11</v>
      </c>
      <c r="L41" s="33">
        <v>5</v>
      </c>
      <c r="M41" s="33">
        <v>2</v>
      </c>
      <c r="N41" s="33">
        <v>3</v>
      </c>
      <c r="O41" s="34">
        <v>193.33</v>
      </c>
      <c r="P41" s="33">
        <v>177</v>
      </c>
      <c r="Q41" s="33">
        <v>99</v>
      </c>
      <c r="R41" s="33">
        <v>87</v>
      </c>
      <c r="S41" s="33">
        <v>45</v>
      </c>
      <c r="T41" s="33">
        <v>183</v>
      </c>
      <c r="U41" s="33">
        <v>28</v>
      </c>
      <c r="V41" s="33">
        <v>1</v>
      </c>
      <c r="W41" s="33">
        <v>18</v>
      </c>
      <c r="X41" s="33">
        <v>827</v>
      </c>
      <c r="Y41" s="13">
        <v>0.23699999999999999</v>
      </c>
      <c r="Z41" s="5">
        <v>25</v>
      </c>
      <c r="AA41" s="5">
        <v>20</v>
      </c>
      <c r="AB41" s="5">
        <v>0</v>
      </c>
      <c r="AC41" s="5">
        <v>6</v>
      </c>
      <c r="AD41" s="5">
        <v>10</v>
      </c>
      <c r="AE41" s="31">
        <f t="shared" ref="AE41:AE69" si="3">(T41/O41)*7</f>
        <v>6.6259763099363784</v>
      </c>
      <c r="AF41" s="31">
        <f t="shared" ref="AF41:AF69" si="4">(S41/O41)*7</f>
        <v>1.6293384368696011</v>
      </c>
      <c r="AG41" s="31">
        <f t="shared" ref="AG41:AG69" si="5">(S41+P41)/O41</f>
        <v>1.1482956602700045</v>
      </c>
      <c r="AH41" s="33">
        <v>30</v>
      </c>
    </row>
    <row r="42" spans="1:34" x14ac:dyDescent="0.3">
      <c r="A42" s="18" t="s">
        <v>542</v>
      </c>
      <c r="B42" s="18" t="s">
        <v>543</v>
      </c>
      <c r="C42" t="s">
        <v>44</v>
      </c>
      <c r="D42" t="s">
        <v>219</v>
      </c>
      <c r="E42" s="11" t="s">
        <v>220</v>
      </c>
      <c r="F42" s="1">
        <v>2.92</v>
      </c>
      <c r="G42" s="30">
        <v>55</v>
      </c>
      <c r="H42" s="30">
        <v>41</v>
      </c>
      <c r="I42" s="29">
        <v>131</v>
      </c>
      <c r="J42" s="29">
        <v>103</v>
      </c>
      <c r="K42" s="29">
        <v>45</v>
      </c>
      <c r="L42" s="29">
        <v>14</v>
      </c>
      <c r="M42" s="29">
        <v>4</v>
      </c>
      <c r="N42" s="29">
        <v>2</v>
      </c>
      <c r="O42" s="28">
        <v>580.66999999999996</v>
      </c>
      <c r="P42" s="29">
        <v>573</v>
      </c>
      <c r="Q42" s="29">
        <v>307</v>
      </c>
      <c r="R42" s="29">
        <v>242</v>
      </c>
      <c r="S42" s="29">
        <v>206</v>
      </c>
      <c r="T42" s="29">
        <v>341</v>
      </c>
      <c r="U42" s="29">
        <v>91</v>
      </c>
      <c r="V42" s="29">
        <v>9</v>
      </c>
      <c r="W42" s="29">
        <v>50</v>
      </c>
      <c r="X42" s="29">
        <v>2547</v>
      </c>
      <c r="Y42" s="2">
        <v>0.25700000000000001</v>
      </c>
      <c r="Z42">
        <v>55</v>
      </c>
      <c r="AA42">
        <v>36</v>
      </c>
      <c r="AB42">
        <v>2</v>
      </c>
      <c r="AC42">
        <v>16</v>
      </c>
      <c r="AD42">
        <v>86</v>
      </c>
      <c r="AE42" s="1">
        <f t="shared" si="3"/>
        <v>4.1107685948989969</v>
      </c>
      <c r="AF42" s="1">
        <f t="shared" si="4"/>
        <v>2.4833382127542323</v>
      </c>
      <c r="AG42" s="1">
        <f t="shared" si="5"/>
        <v>1.3415537224240963</v>
      </c>
      <c r="AH42" s="29">
        <v>46</v>
      </c>
    </row>
    <row r="43" spans="1:34" x14ac:dyDescent="0.3">
      <c r="A43" s="18" t="s">
        <v>557</v>
      </c>
      <c r="B43" s="18" t="s">
        <v>558</v>
      </c>
      <c r="C43" t="s">
        <v>64</v>
      </c>
      <c r="D43" t="s">
        <v>227</v>
      </c>
      <c r="E43" s="11" t="s">
        <v>93</v>
      </c>
      <c r="F43" s="1">
        <v>2.48</v>
      </c>
      <c r="G43" s="30">
        <v>4</v>
      </c>
      <c r="H43" s="30">
        <v>3</v>
      </c>
      <c r="I43" s="29">
        <v>12</v>
      </c>
      <c r="J43" s="29">
        <v>9</v>
      </c>
      <c r="K43" s="29">
        <v>2</v>
      </c>
      <c r="L43" s="29">
        <v>1</v>
      </c>
      <c r="M43" s="29">
        <v>0</v>
      </c>
      <c r="N43" s="29">
        <v>0</v>
      </c>
      <c r="O43" s="28">
        <v>36.67</v>
      </c>
      <c r="P43" s="29">
        <v>29</v>
      </c>
      <c r="Q43" s="29">
        <v>19</v>
      </c>
      <c r="R43" s="29">
        <v>13</v>
      </c>
      <c r="S43" s="29">
        <v>25</v>
      </c>
      <c r="T43" s="29">
        <v>23</v>
      </c>
      <c r="U43" s="29">
        <v>9</v>
      </c>
      <c r="V43" s="29">
        <v>1</v>
      </c>
      <c r="W43" s="29">
        <v>0</v>
      </c>
      <c r="X43" s="29">
        <v>172</v>
      </c>
      <c r="Y43" s="2">
        <v>0.20899999999999999</v>
      </c>
      <c r="Z43">
        <v>14</v>
      </c>
      <c r="AA43">
        <v>2</v>
      </c>
      <c r="AB43">
        <v>0</v>
      </c>
      <c r="AC43">
        <v>0</v>
      </c>
      <c r="AD43">
        <v>4</v>
      </c>
      <c r="AE43" s="1">
        <f t="shared" si="3"/>
        <v>4.3905099536405778</v>
      </c>
      <c r="AF43" s="1">
        <f t="shared" si="4"/>
        <v>4.7722934278701938</v>
      </c>
      <c r="AG43" s="1">
        <f t="shared" si="5"/>
        <v>1.4725934005999455</v>
      </c>
      <c r="AH43" s="36">
        <v>0</v>
      </c>
    </row>
    <row r="44" spans="1:34" x14ac:dyDescent="0.3">
      <c r="A44" s="18" t="s">
        <v>562</v>
      </c>
      <c r="B44" s="18" t="s">
        <v>563</v>
      </c>
      <c r="C44" t="s">
        <v>44</v>
      </c>
      <c r="D44" t="s">
        <v>231</v>
      </c>
      <c r="E44" s="11" t="s">
        <v>111</v>
      </c>
      <c r="F44" s="1">
        <v>2.12</v>
      </c>
      <c r="G44" s="30">
        <v>45</v>
      </c>
      <c r="H44" s="30">
        <v>34</v>
      </c>
      <c r="I44" s="29">
        <v>110</v>
      </c>
      <c r="J44" s="29">
        <v>82</v>
      </c>
      <c r="K44" s="29">
        <v>26</v>
      </c>
      <c r="L44" s="29">
        <v>14</v>
      </c>
      <c r="M44" s="29">
        <v>8</v>
      </c>
      <c r="N44" s="29">
        <v>3</v>
      </c>
      <c r="O44" s="28">
        <v>454.67</v>
      </c>
      <c r="P44" s="29">
        <v>469</v>
      </c>
      <c r="Q44" s="29">
        <v>216</v>
      </c>
      <c r="R44" s="29">
        <v>138</v>
      </c>
      <c r="S44" s="29">
        <v>91</v>
      </c>
      <c r="T44" s="29">
        <v>219</v>
      </c>
      <c r="U44" s="29">
        <v>49</v>
      </c>
      <c r="V44" s="29">
        <v>6</v>
      </c>
      <c r="W44" s="29">
        <v>23</v>
      </c>
      <c r="X44" s="29">
        <v>1974</v>
      </c>
      <c r="Y44" s="2">
        <v>0.25900000000000001</v>
      </c>
      <c r="Z44">
        <v>28</v>
      </c>
      <c r="AA44">
        <v>24</v>
      </c>
      <c r="AB44">
        <v>0</v>
      </c>
      <c r="AC44">
        <v>6</v>
      </c>
      <c r="AD44">
        <v>39</v>
      </c>
      <c r="AE44" s="1">
        <f t="shared" si="3"/>
        <v>3.3716761607319592</v>
      </c>
      <c r="AF44" s="1">
        <f t="shared" si="4"/>
        <v>1.4010161215826864</v>
      </c>
      <c r="AG44" s="1">
        <f t="shared" si="5"/>
        <v>1.2316625244682957</v>
      </c>
      <c r="AH44" s="36">
        <v>60</v>
      </c>
    </row>
    <row r="45" spans="1:34" x14ac:dyDescent="0.3">
      <c r="A45" s="18" t="s">
        <v>704</v>
      </c>
      <c r="B45" s="18" t="s">
        <v>563</v>
      </c>
      <c r="C45" t="s">
        <v>44</v>
      </c>
      <c r="D45" t="s">
        <v>232</v>
      </c>
      <c r="E45" s="11">
        <v>1984</v>
      </c>
      <c r="F45" s="1">
        <v>3.59</v>
      </c>
      <c r="G45" s="30">
        <v>1</v>
      </c>
      <c r="H45" s="30">
        <v>2</v>
      </c>
      <c r="I45" s="29">
        <v>3</v>
      </c>
      <c r="J45" s="29">
        <v>2</v>
      </c>
      <c r="K45" s="29">
        <v>1</v>
      </c>
      <c r="L45" s="29">
        <v>0</v>
      </c>
      <c r="M45" s="29">
        <v>0</v>
      </c>
      <c r="N45" s="29">
        <v>0</v>
      </c>
      <c r="O45" s="28">
        <v>13.67</v>
      </c>
      <c r="P45" s="29">
        <v>8</v>
      </c>
      <c r="Q45" s="29">
        <v>11</v>
      </c>
      <c r="R45" s="29">
        <v>7</v>
      </c>
      <c r="S45" s="29">
        <v>16</v>
      </c>
      <c r="T45" s="29">
        <v>3</v>
      </c>
      <c r="U45" s="35" t="s">
        <v>768</v>
      </c>
      <c r="V45" s="35" t="s">
        <v>768</v>
      </c>
      <c r="W45" s="35" t="s">
        <v>768</v>
      </c>
      <c r="X45" s="35" t="s">
        <v>768</v>
      </c>
      <c r="Y45" s="35" t="s">
        <v>768</v>
      </c>
      <c r="Z45" s="35" t="s">
        <v>768</v>
      </c>
      <c r="AA45" s="35" t="s">
        <v>768</v>
      </c>
      <c r="AB45" s="35" t="s">
        <v>768</v>
      </c>
      <c r="AC45" s="35" t="s">
        <v>768</v>
      </c>
      <c r="AD45" s="35" t="s">
        <v>768</v>
      </c>
      <c r="AE45" s="1">
        <f t="shared" si="3"/>
        <v>1.5362106803218727</v>
      </c>
      <c r="AF45" s="1">
        <f t="shared" si="4"/>
        <v>8.1931236283833204</v>
      </c>
      <c r="AG45" s="1">
        <f t="shared" si="5"/>
        <v>1.7556693489392832</v>
      </c>
      <c r="AH45" s="35" t="s">
        <v>768</v>
      </c>
    </row>
    <row r="46" spans="1:34" x14ac:dyDescent="0.3">
      <c r="A46" s="18" t="s">
        <v>475</v>
      </c>
      <c r="B46" s="18" t="s">
        <v>566</v>
      </c>
      <c r="C46" t="s">
        <v>44</v>
      </c>
      <c r="D46" t="s">
        <v>201</v>
      </c>
      <c r="E46" s="11" t="s">
        <v>132</v>
      </c>
      <c r="F46" s="1">
        <v>0</v>
      </c>
      <c r="G46" s="30">
        <v>0</v>
      </c>
      <c r="H46" s="30">
        <v>0</v>
      </c>
      <c r="I46" s="29">
        <v>1</v>
      </c>
      <c r="J46" s="29">
        <v>0</v>
      </c>
      <c r="K46" s="29">
        <v>0</v>
      </c>
      <c r="L46" s="29">
        <v>0</v>
      </c>
      <c r="M46" s="29">
        <v>1</v>
      </c>
      <c r="N46" s="29">
        <v>0</v>
      </c>
      <c r="O46" s="28">
        <v>1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3</v>
      </c>
      <c r="Y46" s="2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1">
        <f t="shared" si="3"/>
        <v>0</v>
      </c>
      <c r="AF46" s="1">
        <f t="shared" si="4"/>
        <v>0</v>
      </c>
      <c r="AG46" s="1">
        <f t="shared" si="5"/>
        <v>0</v>
      </c>
      <c r="AH46" s="29">
        <v>0</v>
      </c>
    </row>
    <row r="47" spans="1:34" x14ac:dyDescent="0.3">
      <c r="A47" s="18" t="s">
        <v>505</v>
      </c>
      <c r="B47" s="18" t="s">
        <v>576</v>
      </c>
      <c r="C47" t="s">
        <v>240</v>
      </c>
      <c r="D47" t="s">
        <v>241</v>
      </c>
      <c r="E47" s="11" t="s">
        <v>75</v>
      </c>
      <c r="F47" s="1">
        <v>3.32</v>
      </c>
      <c r="G47" s="30">
        <v>19</v>
      </c>
      <c r="H47" s="30">
        <v>14</v>
      </c>
      <c r="I47" s="29">
        <v>65</v>
      </c>
      <c r="J47" s="29">
        <v>45</v>
      </c>
      <c r="K47" s="29">
        <v>8</v>
      </c>
      <c r="L47" s="29">
        <v>2</v>
      </c>
      <c r="M47" s="29">
        <v>2</v>
      </c>
      <c r="N47" s="29">
        <v>1</v>
      </c>
      <c r="O47" s="28">
        <v>234.33</v>
      </c>
      <c r="P47" s="29">
        <v>285</v>
      </c>
      <c r="Q47" s="29">
        <v>156</v>
      </c>
      <c r="R47" s="29">
        <v>111</v>
      </c>
      <c r="S47" s="29">
        <v>78</v>
      </c>
      <c r="T47" s="29">
        <v>84</v>
      </c>
      <c r="U47" s="29">
        <v>49</v>
      </c>
      <c r="V47" s="29">
        <v>2</v>
      </c>
      <c r="W47" s="29">
        <v>20</v>
      </c>
      <c r="X47" s="29">
        <v>727</v>
      </c>
      <c r="Y47" s="2">
        <v>0.29799999999999999</v>
      </c>
      <c r="Z47">
        <v>23</v>
      </c>
      <c r="AA47">
        <v>7</v>
      </c>
      <c r="AB47">
        <v>0</v>
      </c>
      <c r="AC47">
        <v>12</v>
      </c>
      <c r="AD47">
        <v>31</v>
      </c>
      <c r="AE47" s="1">
        <f t="shared" si="3"/>
        <v>2.5092817821021636</v>
      </c>
      <c r="AF47" s="1">
        <f t="shared" si="4"/>
        <v>2.3300473690948662</v>
      </c>
      <c r="AG47" s="1">
        <f t="shared" si="5"/>
        <v>1.5490974267059274</v>
      </c>
      <c r="AH47" s="29">
        <v>0</v>
      </c>
    </row>
    <row r="48" spans="1:34" x14ac:dyDescent="0.3">
      <c r="A48" s="18" t="s">
        <v>583</v>
      </c>
      <c r="B48" s="18" t="s">
        <v>584</v>
      </c>
      <c r="C48" t="s">
        <v>44</v>
      </c>
      <c r="D48" t="s">
        <v>248</v>
      </c>
      <c r="E48" s="11" t="s">
        <v>249</v>
      </c>
      <c r="F48" s="1">
        <v>2.99</v>
      </c>
      <c r="G48" s="30">
        <v>35</v>
      </c>
      <c r="H48" s="30">
        <v>26</v>
      </c>
      <c r="I48" s="29">
        <v>101</v>
      </c>
      <c r="J48" s="29">
        <v>72</v>
      </c>
      <c r="K48" s="29">
        <v>23</v>
      </c>
      <c r="L48" s="29">
        <v>6</v>
      </c>
      <c r="M48" s="29">
        <v>8</v>
      </c>
      <c r="N48" s="29">
        <v>4</v>
      </c>
      <c r="O48" s="28">
        <v>404.67</v>
      </c>
      <c r="P48" s="29">
        <v>438</v>
      </c>
      <c r="Q48" s="29">
        <v>245</v>
      </c>
      <c r="R48" s="29">
        <v>173</v>
      </c>
      <c r="S48" s="29">
        <v>94</v>
      </c>
      <c r="T48" s="29">
        <v>237</v>
      </c>
      <c r="U48" s="29">
        <v>61</v>
      </c>
      <c r="V48" s="29">
        <v>10</v>
      </c>
      <c r="W48" s="29">
        <v>40</v>
      </c>
      <c r="X48" s="29">
        <v>1787</v>
      </c>
      <c r="Y48" s="2">
        <v>0.26900000000000002</v>
      </c>
      <c r="Z48">
        <v>29</v>
      </c>
      <c r="AA48">
        <v>14</v>
      </c>
      <c r="AB48">
        <v>2</v>
      </c>
      <c r="AC48">
        <v>8</v>
      </c>
      <c r="AD48">
        <v>43</v>
      </c>
      <c r="AE48" s="1">
        <f t="shared" si="3"/>
        <v>4.0996367410482613</v>
      </c>
      <c r="AF48" s="1">
        <f t="shared" si="4"/>
        <v>1.6260162601626016</v>
      </c>
      <c r="AG48" s="1">
        <f t="shared" si="5"/>
        <v>1.3146514443867843</v>
      </c>
      <c r="AH48" s="29">
        <v>65</v>
      </c>
    </row>
    <row r="49" spans="1:34" x14ac:dyDescent="0.3">
      <c r="A49" s="18" t="s">
        <v>589</v>
      </c>
      <c r="B49" s="18" t="s">
        <v>590</v>
      </c>
      <c r="C49" t="s">
        <v>44</v>
      </c>
      <c r="D49" t="s">
        <v>253</v>
      </c>
      <c r="E49" s="11" t="s">
        <v>152</v>
      </c>
      <c r="F49" s="1">
        <v>2.4500000000000002</v>
      </c>
      <c r="G49" s="30">
        <v>35</v>
      </c>
      <c r="H49" s="30">
        <v>25</v>
      </c>
      <c r="I49" s="29">
        <v>81</v>
      </c>
      <c r="J49" s="29">
        <v>54</v>
      </c>
      <c r="K49" s="29">
        <v>34</v>
      </c>
      <c r="L49" s="29">
        <v>8</v>
      </c>
      <c r="M49" s="29">
        <v>3</v>
      </c>
      <c r="N49" s="29">
        <v>6</v>
      </c>
      <c r="O49" s="28">
        <v>375</v>
      </c>
      <c r="P49" s="29">
        <v>263</v>
      </c>
      <c r="Q49" s="29">
        <v>151</v>
      </c>
      <c r="R49" s="29">
        <v>131</v>
      </c>
      <c r="S49" s="29">
        <v>56</v>
      </c>
      <c r="T49" s="29">
        <v>473</v>
      </c>
      <c r="U49" s="29">
        <v>39</v>
      </c>
      <c r="V49" s="29">
        <v>3</v>
      </c>
      <c r="W49" s="29">
        <v>55</v>
      </c>
      <c r="X49" s="29">
        <v>1473</v>
      </c>
      <c r="Y49" s="2">
        <v>0.193</v>
      </c>
      <c r="Z49">
        <v>12</v>
      </c>
      <c r="AA49">
        <v>30</v>
      </c>
      <c r="AB49">
        <v>0</v>
      </c>
      <c r="AC49">
        <v>4</v>
      </c>
      <c r="AD49">
        <v>22</v>
      </c>
      <c r="AE49" s="1">
        <f t="shared" si="3"/>
        <v>8.8293333333333344</v>
      </c>
      <c r="AF49" s="1">
        <f t="shared" si="4"/>
        <v>1.0453333333333334</v>
      </c>
      <c r="AG49" s="1">
        <f t="shared" si="5"/>
        <v>0.85066666666666668</v>
      </c>
      <c r="AH49" s="29">
        <v>102</v>
      </c>
    </row>
    <row r="50" spans="1:34" x14ac:dyDescent="0.3">
      <c r="A50" s="18" t="s">
        <v>337</v>
      </c>
      <c r="B50" s="18" t="s">
        <v>591</v>
      </c>
      <c r="C50" t="s">
        <v>44</v>
      </c>
      <c r="D50" t="s">
        <v>254</v>
      </c>
      <c r="E50" s="11">
        <v>2003</v>
      </c>
      <c r="F50" s="1">
        <v>6.04</v>
      </c>
      <c r="G50" s="30">
        <v>0</v>
      </c>
      <c r="H50" s="30">
        <v>2</v>
      </c>
      <c r="I50" s="29">
        <v>16</v>
      </c>
      <c r="J50" s="29">
        <v>0</v>
      </c>
      <c r="K50" s="29">
        <v>0</v>
      </c>
      <c r="L50" s="29">
        <v>0</v>
      </c>
      <c r="M50" s="29">
        <v>0</v>
      </c>
      <c r="N50" s="29">
        <v>5</v>
      </c>
      <c r="O50" s="28">
        <v>26.67</v>
      </c>
      <c r="P50" s="29">
        <v>45</v>
      </c>
      <c r="Q50" s="29">
        <v>24</v>
      </c>
      <c r="R50" s="29">
        <v>23</v>
      </c>
      <c r="S50" s="29">
        <v>12</v>
      </c>
      <c r="T50" s="29">
        <v>4</v>
      </c>
      <c r="U50" s="29">
        <v>7</v>
      </c>
      <c r="V50" s="29">
        <v>0</v>
      </c>
      <c r="W50" s="29">
        <v>2</v>
      </c>
      <c r="X50" s="29">
        <v>136</v>
      </c>
      <c r="Y50" s="2">
        <v>0.375</v>
      </c>
      <c r="Z50">
        <v>3</v>
      </c>
      <c r="AA50">
        <v>0</v>
      </c>
      <c r="AB50">
        <v>0</v>
      </c>
      <c r="AC50">
        <v>1</v>
      </c>
      <c r="AD50">
        <v>3</v>
      </c>
      <c r="AE50" s="1">
        <f t="shared" si="3"/>
        <v>1.0498687664041992</v>
      </c>
      <c r="AF50" s="1">
        <f t="shared" si="4"/>
        <v>3.1496062992125982</v>
      </c>
      <c r="AG50" s="1">
        <f t="shared" si="5"/>
        <v>2.1372328458942631</v>
      </c>
      <c r="AH50" s="29">
        <v>0</v>
      </c>
    </row>
    <row r="51" spans="1:34" x14ac:dyDescent="0.3">
      <c r="A51" s="18" t="s">
        <v>602</v>
      </c>
      <c r="B51" s="18" t="s">
        <v>603</v>
      </c>
      <c r="C51" t="s">
        <v>44</v>
      </c>
      <c r="D51" t="s">
        <v>258</v>
      </c>
      <c r="E51" s="11">
        <v>1986</v>
      </c>
      <c r="F51" s="1">
        <v>1.04</v>
      </c>
      <c r="G51" s="30">
        <v>9</v>
      </c>
      <c r="H51" s="30">
        <v>4</v>
      </c>
      <c r="I51" s="29">
        <v>20</v>
      </c>
      <c r="J51" s="29">
        <v>10</v>
      </c>
      <c r="K51" s="29">
        <v>7</v>
      </c>
      <c r="L51" s="29">
        <v>1</v>
      </c>
      <c r="M51" s="29">
        <v>0</v>
      </c>
      <c r="N51" s="29">
        <v>2</v>
      </c>
      <c r="O51" s="28">
        <v>87.33</v>
      </c>
      <c r="P51" s="29">
        <v>81</v>
      </c>
      <c r="Q51" s="29">
        <v>30</v>
      </c>
      <c r="R51" s="29">
        <v>13</v>
      </c>
      <c r="S51" s="29">
        <v>23</v>
      </c>
      <c r="T51" s="29">
        <v>35</v>
      </c>
      <c r="U51" s="35" t="s">
        <v>768</v>
      </c>
      <c r="V51" s="35" t="s">
        <v>768</v>
      </c>
      <c r="W51" s="35" t="s">
        <v>768</v>
      </c>
      <c r="X51" s="35" t="s">
        <v>768</v>
      </c>
      <c r="Y51" s="35" t="s">
        <v>768</v>
      </c>
      <c r="Z51" s="35" t="s">
        <v>768</v>
      </c>
      <c r="AA51" s="35" t="s">
        <v>768</v>
      </c>
      <c r="AB51" s="35" t="s">
        <v>768</v>
      </c>
      <c r="AC51" s="35" t="s">
        <v>768</v>
      </c>
      <c r="AD51" s="35" t="s">
        <v>768</v>
      </c>
      <c r="AE51" s="1">
        <f t="shared" si="3"/>
        <v>2.8054505897171649</v>
      </c>
      <c r="AF51" s="1">
        <f t="shared" si="4"/>
        <v>1.8435818160998514</v>
      </c>
      <c r="AG51" s="1">
        <f t="shared" si="5"/>
        <v>1.1908851482881027</v>
      </c>
      <c r="AH51" s="35" t="s">
        <v>768</v>
      </c>
    </row>
    <row r="52" spans="1:34" x14ac:dyDescent="0.3">
      <c r="A52" s="18" t="s">
        <v>606</v>
      </c>
      <c r="B52" s="18" t="s">
        <v>607</v>
      </c>
      <c r="C52" t="s">
        <v>44</v>
      </c>
      <c r="D52" t="s">
        <v>260</v>
      </c>
      <c r="E52" s="11" t="s">
        <v>152</v>
      </c>
      <c r="F52" s="1">
        <v>2.65</v>
      </c>
      <c r="G52" s="30">
        <v>10</v>
      </c>
      <c r="H52" s="30">
        <v>1</v>
      </c>
      <c r="I52" s="29">
        <v>31</v>
      </c>
      <c r="J52" s="29">
        <v>12</v>
      </c>
      <c r="K52" s="29">
        <v>3</v>
      </c>
      <c r="L52" s="29">
        <v>3</v>
      </c>
      <c r="M52" s="29">
        <v>3</v>
      </c>
      <c r="N52" s="29">
        <v>1</v>
      </c>
      <c r="O52" s="28">
        <v>71.33</v>
      </c>
      <c r="P52" s="29">
        <v>47</v>
      </c>
      <c r="Q52" s="29">
        <v>31</v>
      </c>
      <c r="R52" s="29">
        <v>27</v>
      </c>
      <c r="S52" s="29">
        <v>47</v>
      </c>
      <c r="T52" s="29">
        <v>66</v>
      </c>
      <c r="U52" s="29">
        <v>10</v>
      </c>
      <c r="V52" s="29">
        <v>1</v>
      </c>
      <c r="W52" s="29">
        <v>1</v>
      </c>
      <c r="X52" s="29">
        <v>318</v>
      </c>
      <c r="Y52" s="2">
        <v>0.187</v>
      </c>
      <c r="Z52">
        <v>2</v>
      </c>
      <c r="AA52">
        <v>11</v>
      </c>
      <c r="AB52">
        <v>0</v>
      </c>
      <c r="AC52">
        <v>1</v>
      </c>
      <c r="AD52">
        <v>7</v>
      </c>
      <c r="AE52" s="1">
        <f t="shared" si="3"/>
        <v>6.4769381746810604</v>
      </c>
      <c r="AF52" s="1">
        <f t="shared" si="4"/>
        <v>4.6123650637880278</v>
      </c>
      <c r="AG52" s="1">
        <f t="shared" si="5"/>
        <v>1.3178185896537222</v>
      </c>
      <c r="AH52" s="29">
        <v>22</v>
      </c>
    </row>
    <row r="53" spans="1:34" x14ac:dyDescent="0.3">
      <c r="A53" s="18" t="s">
        <v>505</v>
      </c>
      <c r="B53" s="18" t="s">
        <v>608</v>
      </c>
      <c r="C53" t="s">
        <v>44</v>
      </c>
      <c r="D53" t="s">
        <v>261</v>
      </c>
      <c r="E53" s="11" t="s">
        <v>262</v>
      </c>
      <c r="F53" s="1">
        <v>1.99</v>
      </c>
      <c r="G53" s="30">
        <v>42</v>
      </c>
      <c r="H53" s="30">
        <v>29</v>
      </c>
      <c r="I53" s="29">
        <v>93</v>
      </c>
      <c r="J53" s="29">
        <v>66</v>
      </c>
      <c r="K53" s="29">
        <v>36</v>
      </c>
      <c r="L53" s="29">
        <v>10</v>
      </c>
      <c r="M53" s="29">
        <v>5</v>
      </c>
      <c r="N53" s="29">
        <v>7</v>
      </c>
      <c r="O53" s="28">
        <v>454.67</v>
      </c>
      <c r="P53" s="29">
        <v>404</v>
      </c>
      <c r="Q53" s="29">
        <v>164</v>
      </c>
      <c r="R53" s="29">
        <v>129</v>
      </c>
      <c r="S53" s="29">
        <v>90</v>
      </c>
      <c r="T53" s="29">
        <v>250</v>
      </c>
      <c r="U53" s="29">
        <v>68</v>
      </c>
      <c r="V53" s="29">
        <v>9</v>
      </c>
      <c r="W53" s="29">
        <v>13</v>
      </c>
      <c r="X53" s="29">
        <v>836</v>
      </c>
      <c r="Y53" s="2">
        <v>0.23599999999999999</v>
      </c>
      <c r="Z53">
        <v>3</v>
      </c>
      <c r="AA53">
        <v>24</v>
      </c>
      <c r="AB53">
        <v>0</v>
      </c>
      <c r="AC53">
        <v>8</v>
      </c>
      <c r="AD53">
        <v>49</v>
      </c>
      <c r="AE53" s="1">
        <f t="shared" si="3"/>
        <v>3.8489453889634238</v>
      </c>
      <c r="AF53" s="1">
        <f t="shared" si="4"/>
        <v>1.3856203400268328</v>
      </c>
      <c r="AG53" s="1">
        <f t="shared" si="5"/>
        <v>1.0865022983702466</v>
      </c>
      <c r="AH53" s="35" t="s">
        <v>768</v>
      </c>
    </row>
    <row r="54" spans="1:34" x14ac:dyDescent="0.3">
      <c r="A54" s="18" t="s">
        <v>609</v>
      </c>
      <c r="B54" s="18" t="s">
        <v>610</v>
      </c>
      <c r="C54" t="s">
        <v>86</v>
      </c>
      <c r="D54" t="s">
        <v>263</v>
      </c>
      <c r="E54" s="11" t="s">
        <v>151</v>
      </c>
      <c r="F54" s="1">
        <v>0</v>
      </c>
      <c r="G54" s="30">
        <v>0</v>
      </c>
      <c r="H54" s="30">
        <v>0</v>
      </c>
      <c r="I54" s="29">
        <v>2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8">
        <v>2</v>
      </c>
      <c r="P54" s="29">
        <v>0</v>
      </c>
      <c r="Q54" s="29">
        <v>0</v>
      </c>
      <c r="R54" s="29">
        <v>0</v>
      </c>
      <c r="S54" s="29">
        <v>0</v>
      </c>
      <c r="T54" s="29">
        <v>3</v>
      </c>
      <c r="U54" s="29">
        <v>0</v>
      </c>
      <c r="V54" s="29">
        <v>0</v>
      </c>
      <c r="W54" s="29">
        <v>0</v>
      </c>
      <c r="X54" s="29">
        <v>6</v>
      </c>
      <c r="Y54" s="2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 s="1">
        <f t="shared" si="3"/>
        <v>10.5</v>
      </c>
      <c r="AF54" s="1">
        <f t="shared" si="4"/>
        <v>0</v>
      </c>
      <c r="AG54" s="1">
        <f t="shared" si="5"/>
        <v>0</v>
      </c>
      <c r="AH54" s="29">
        <v>2</v>
      </c>
    </row>
    <row r="55" spans="1:34" x14ac:dyDescent="0.3">
      <c r="A55" s="18" t="s">
        <v>633</v>
      </c>
      <c r="B55" s="18" t="s">
        <v>634</v>
      </c>
      <c r="C55" t="s">
        <v>47</v>
      </c>
      <c r="D55" t="s">
        <v>114</v>
      </c>
      <c r="E55" s="11" t="s">
        <v>53</v>
      </c>
      <c r="F55" s="1">
        <v>0</v>
      </c>
      <c r="G55" s="30">
        <v>0</v>
      </c>
      <c r="H55" s="30">
        <v>0</v>
      </c>
      <c r="I55" s="29">
        <v>1</v>
      </c>
      <c r="J55" s="29">
        <v>0</v>
      </c>
      <c r="K55" s="29">
        <v>0</v>
      </c>
      <c r="L55" s="29">
        <v>0</v>
      </c>
      <c r="M55" s="29">
        <v>1</v>
      </c>
      <c r="N55" s="29">
        <v>0</v>
      </c>
      <c r="O55" s="28">
        <v>0.33</v>
      </c>
      <c r="P55" s="29">
        <v>0</v>
      </c>
      <c r="Q55" s="29">
        <v>0</v>
      </c>
      <c r="R55" s="29">
        <v>0</v>
      </c>
      <c r="S55" s="29">
        <v>1</v>
      </c>
      <c r="T55" s="29">
        <v>0</v>
      </c>
      <c r="U55" s="29">
        <v>0</v>
      </c>
      <c r="V55" s="29">
        <v>0</v>
      </c>
      <c r="W55" s="29">
        <v>0</v>
      </c>
      <c r="X55" s="29">
        <v>2</v>
      </c>
      <c r="Y55" s="2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1">
        <f t="shared" si="3"/>
        <v>0</v>
      </c>
      <c r="AF55" s="1">
        <f t="shared" si="4"/>
        <v>21.212121212121211</v>
      </c>
      <c r="AG55" s="1">
        <f t="shared" si="5"/>
        <v>3.0303030303030303</v>
      </c>
      <c r="AH55" s="29">
        <v>0</v>
      </c>
    </row>
    <row r="56" spans="1:34" x14ac:dyDescent="0.3">
      <c r="A56" s="18" t="s">
        <v>639</v>
      </c>
      <c r="B56" s="18" t="s">
        <v>640</v>
      </c>
      <c r="C56" t="s">
        <v>44</v>
      </c>
      <c r="D56" t="s">
        <v>56</v>
      </c>
      <c r="E56" s="11" t="s">
        <v>210</v>
      </c>
      <c r="F56" s="1">
        <v>5.94</v>
      </c>
      <c r="G56" s="30">
        <v>1</v>
      </c>
      <c r="H56" s="30">
        <v>1</v>
      </c>
      <c r="I56" s="29">
        <v>30</v>
      </c>
      <c r="J56" s="29">
        <v>1</v>
      </c>
      <c r="K56" s="29">
        <v>0</v>
      </c>
      <c r="L56" s="29">
        <v>0</v>
      </c>
      <c r="M56" s="29">
        <v>4</v>
      </c>
      <c r="N56" s="29">
        <v>0</v>
      </c>
      <c r="O56" s="28">
        <v>33</v>
      </c>
      <c r="P56" s="29">
        <v>55</v>
      </c>
      <c r="Q56" s="29">
        <v>37</v>
      </c>
      <c r="R56" s="29">
        <v>28</v>
      </c>
      <c r="S56" s="29">
        <v>15</v>
      </c>
      <c r="T56" s="29">
        <v>14</v>
      </c>
      <c r="U56" s="29">
        <v>5</v>
      </c>
      <c r="V56" s="29">
        <v>1</v>
      </c>
      <c r="W56" s="29">
        <v>5</v>
      </c>
      <c r="X56" s="29">
        <v>173</v>
      </c>
      <c r="Y56" s="2">
        <v>0.35899999999999999</v>
      </c>
      <c r="Z56">
        <v>4</v>
      </c>
      <c r="AA56">
        <v>2</v>
      </c>
      <c r="AB56">
        <v>9</v>
      </c>
      <c r="AC56">
        <v>2</v>
      </c>
      <c r="AD56">
        <v>1</v>
      </c>
      <c r="AE56" s="1">
        <f t="shared" si="3"/>
        <v>2.9696969696969697</v>
      </c>
      <c r="AF56" s="1">
        <f t="shared" si="4"/>
        <v>3.1818181818181817</v>
      </c>
      <c r="AG56" s="1">
        <f t="shared" si="5"/>
        <v>2.1212121212121211</v>
      </c>
      <c r="AH56" s="29">
        <v>2</v>
      </c>
    </row>
    <row r="57" spans="1:34" x14ac:dyDescent="0.3">
      <c r="A57" s="18" t="s">
        <v>644</v>
      </c>
      <c r="B57" s="18" t="s">
        <v>645</v>
      </c>
      <c r="C57" t="s">
        <v>61</v>
      </c>
      <c r="D57" t="s">
        <v>283</v>
      </c>
      <c r="E57" s="11" t="s">
        <v>53</v>
      </c>
      <c r="F57" s="1">
        <v>2.58</v>
      </c>
      <c r="G57" s="30">
        <v>59</v>
      </c>
      <c r="H57" s="30">
        <v>45</v>
      </c>
      <c r="I57" s="29">
        <v>145</v>
      </c>
      <c r="J57" s="29">
        <v>96</v>
      </c>
      <c r="K57" s="29">
        <v>50</v>
      </c>
      <c r="L57" s="29">
        <v>13</v>
      </c>
      <c r="M57" s="29">
        <v>8</v>
      </c>
      <c r="N57" s="29">
        <v>9</v>
      </c>
      <c r="O57" s="28">
        <v>665</v>
      </c>
      <c r="P57" s="29">
        <v>592</v>
      </c>
      <c r="Q57" s="29">
        <v>311</v>
      </c>
      <c r="R57" s="29">
        <v>245</v>
      </c>
      <c r="S57" s="29">
        <v>260</v>
      </c>
      <c r="T57" s="29">
        <v>555</v>
      </c>
      <c r="U57" s="29">
        <v>81</v>
      </c>
      <c r="V57" s="29">
        <v>12</v>
      </c>
      <c r="W57" s="29">
        <v>61</v>
      </c>
      <c r="X57" s="29">
        <v>2890</v>
      </c>
      <c r="Y57" s="2">
        <v>0.23400000000000001</v>
      </c>
      <c r="Z57">
        <v>32</v>
      </c>
      <c r="AA57">
        <v>42</v>
      </c>
      <c r="AB57">
        <v>6</v>
      </c>
      <c r="AC57">
        <v>15</v>
      </c>
      <c r="AD57">
        <v>38</v>
      </c>
      <c r="AE57" s="1">
        <f t="shared" si="3"/>
        <v>5.8421052631578947</v>
      </c>
      <c r="AF57" s="1">
        <f t="shared" si="4"/>
        <v>2.7368421052631575</v>
      </c>
      <c r="AG57" s="1">
        <f t="shared" si="5"/>
        <v>1.281203007518797</v>
      </c>
      <c r="AH57" s="29">
        <v>85</v>
      </c>
    </row>
    <row r="58" spans="1:34" x14ac:dyDescent="0.3">
      <c r="A58" s="19" t="s">
        <v>538</v>
      </c>
      <c r="B58" s="19" t="s">
        <v>651</v>
      </c>
      <c r="C58" s="5" t="s">
        <v>44</v>
      </c>
      <c r="D58" s="5" t="s">
        <v>247</v>
      </c>
      <c r="E58" s="12" t="s">
        <v>80</v>
      </c>
      <c r="F58" s="31">
        <v>1.53</v>
      </c>
      <c r="G58" s="32">
        <v>3</v>
      </c>
      <c r="H58" s="32">
        <v>1</v>
      </c>
      <c r="I58" s="33">
        <v>12</v>
      </c>
      <c r="J58" s="33">
        <v>5</v>
      </c>
      <c r="K58" s="33">
        <v>0</v>
      </c>
      <c r="L58" s="33">
        <v>0</v>
      </c>
      <c r="M58" s="33">
        <v>0</v>
      </c>
      <c r="N58" s="33">
        <v>0</v>
      </c>
      <c r="O58" s="34">
        <v>36.67</v>
      </c>
      <c r="P58" s="33">
        <v>32</v>
      </c>
      <c r="Q58" s="33">
        <v>10</v>
      </c>
      <c r="R58" s="33">
        <v>8</v>
      </c>
      <c r="S58" s="33">
        <v>3</v>
      </c>
      <c r="T58" s="33">
        <v>18</v>
      </c>
      <c r="U58" s="33">
        <v>5</v>
      </c>
      <c r="V58" s="33">
        <v>1</v>
      </c>
      <c r="W58" s="33">
        <v>4</v>
      </c>
      <c r="X58" s="33">
        <v>146</v>
      </c>
      <c r="Y58" s="13">
        <v>0.23200000000000001</v>
      </c>
      <c r="Z58" s="5">
        <v>1</v>
      </c>
      <c r="AA58" s="5">
        <v>1</v>
      </c>
      <c r="AB58" s="5">
        <v>0</v>
      </c>
      <c r="AC58" s="5">
        <v>0</v>
      </c>
      <c r="AD58" s="5">
        <v>4</v>
      </c>
      <c r="AE58" s="31">
        <f t="shared" si="3"/>
        <v>3.4360512680665392</v>
      </c>
      <c r="AF58" s="31">
        <f t="shared" si="4"/>
        <v>0.57267521134442323</v>
      </c>
      <c r="AG58" s="31">
        <f t="shared" si="5"/>
        <v>0.95445868557403868</v>
      </c>
      <c r="AH58" s="33">
        <v>4</v>
      </c>
    </row>
    <row r="59" spans="1:34" x14ac:dyDescent="0.3">
      <c r="A59" s="18" t="s">
        <v>659</v>
      </c>
      <c r="B59" s="18" t="s">
        <v>660</v>
      </c>
      <c r="C59" t="s">
        <v>64</v>
      </c>
      <c r="D59" t="s">
        <v>294</v>
      </c>
      <c r="E59" s="11" t="s">
        <v>295</v>
      </c>
      <c r="F59" s="1">
        <v>3.5</v>
      </c>
      <c r="G59" s="30">
        <v>0</v>
      </c>
      <c r="H59" s="30">
        <v>1</v>
      </c>
      <c r="I59" s="29">
        <v>10</v>
      </c>
      <c r="J59" s="29">
        <v>1</v>
      </c>
      <c r="K59" s="29">
        <v>0</v>
      </c>
      <c r="L59" s="29">
        <v>0</v>
      </c>
      <c r="M59" s="29">
        <v>1</v>
      </c>
      <c r="N59" s="29">
        <v>1</v>
      </c>
      <c r="O59" s="28">
        <v>14</v>
      </c>
      <c r="P59" s="29">
        <v>24</v>
      </c>
      <c r="Q59" s="29">
        <v>13</v>
      </c>
      <c r="R59" s="29">
        <v>7</v>
      </c>
      <c r="S59" s="29">
        <v>10</v>
      </c>
      <c r="T59" s="29">
        <v>15</v>
      </c>
      <c r="U59" s="29">
        <v>4</v>
      </c>
      <c r="V59" s="29">
        <v>0</v>
      </c>
      <c r="W59" s="29">
        <v>2</v>
      </c>
      <c r="X59" s="29">
        <v>80</v>
      </c>
      <c r="Y59" s="2">
        <v>0.36399999999999999</v>
      </c>
      <c r="Z59">
        <v>6</v>
      </c>
      <c r="AA59">
        <v>3</v>
      </c>
      <c r="AB59">
        <v>0</v>
      </c>
      <c r="AC59">
        <v>0</v>
      </c>
      <c r="AD59">
        <v>1</v>
      </c>
      <c r="AE59" s="1">
        <f t="shared" si="3"/>
        <v>7.5</v>
      </c>
      <c r="AF59" s="1">
        <f t="shared" si="4"/>
        <v>5</v>
      </c>
      <c r="AG59" s="1">
        <f t="shared" si="5"/>
        <v>2.4285714285714284</v>
      </c>
      <c r="AH59" s="35" t="s">
        <v>768</v>
      </c>
    </row>
    <row r="60" spans="1:34" x14ac:dyDescent="0.3">
      <c r="A60" s="18" t="s">
        <v>661</v>
      </c>
      <c r="B60" s="18" t="s">
        <v>662</v>
      </c>
      <c r="C60" t="s">
        <v>76</v>
      </c>
      <c r="D60" t="s">
        <v>296</v>
      </c>
      <c r="E60" s="11">
        <v>1986</v>
      </c>
      <c r="F60" s="1">
        <v>1.25</v>
      </c>
      <c r="G60" s="30">
        <v>7</v>
      </c>
      <c r="H60" s="30">
        <v>3</v>
      </c>
      <c r="I60" s="29">
        <v>18</v>
      </c>
      <c r="J60" s="29">
        <v>12</v>
      </c>
      <c r="K60" s="29">
        <v>5</v>
      </c>
      <c r="L60" s="29">
        <v>2</v>
      </c>
      <c r="M60" s="29">
        <v>1</v>
      </c>
      <c r="N60" s="29">
        <v>2</v>
      </c>
      <c r="O60" s="28">
        <v>72.67</v>
      </c>
      <c r="P60" s="29">
        <v>47</v>
      </c>
      <c r="Q60" s="29">
        <v>28</v>
      </c>
      <c r="R60" s="29">
        <v>13</v>
      </c>
      <c r="S60" s="29">
        <v>20</v>
      </c>
      <c r="T60" s="29">
        <v>21</v>
      </c>
      <c r="U60" s="35" t="s">
        <v>768</v>
      </c>
      <c r="V60" s="35" t="s">
        <v>768</v>
      </c>
      <c r="W60" s="35" t="s">
        <v>768</v>
      </c>
      <c r="X60" s="35" t="s">
        <v>768</v>
      </c>
      <c r="Y60" s="35" t="s">
        <v>768</v>
      </c>
      <c r="Z60" s="35" t="s">
        <v>768</v>
      </c>
      <c r="AA60" s="35" t="s">
        <v>768</v>
      </c>
      <c r="AB60" s="35" t="s">
        <v>768</v>
      </c>
      <c r="AC60" s="35" t="s">
        <v>768</v>
      </c>
      <c r="AD60" s="35" t="s">
        <v>768</v>
      </c>
      <c r="AE60" s="1">
        <f t="shared" si="3"/>
        <v>2.0228429888537223</v>
      </c>
      <c r="AF60" s="1">
        <f t="shared" si="4"/>
        <v>1.9265171322416401</v>
      </c>
      <c r="AG60" s="1">
        <f t="shared" si="5"/>
        <v>0.92197605614421352</v>
      </c>
      <c r="AH60" s="35" t="s">
        <v>768</v>
      </c>
    </row>
    <row r="61" spans="1:34" x14ac:dyDescent="0.3">
      <c r="A61" s="18" t="s">
        <v>663</v>
      </c>
      <c r="B61" s="18" t="s">
        <v>664</v>
      </c>
      <c r="C61" t="s">
        <v>68</v>
      </c>
      <c r="D61" t="s">
        <v>297</v>
      </c>
      <c r="E61" s="11" t="s">
        <v>53</v>
      </c>
      <c r="F61" s="1">
        <v>4.2</v>
      </c>
      <c r="G61" s="30">
        <v>2</v>
      </c>
      <c r="H61" s="30">
        <v>4</v>
      </c>
      <c r="I61" s="29">
        <v>30</v>
      </c>
      <c r="J61" s="29">
        <v>8</v>
      </c>
      <c r="K61" s="29">
        <v>0</v>
      </c>
      <c r="L61" s="29">
        <v>0</v>
      </c>
      <c r="M61" s="29">
        <v>2</v>
      </c>
      <c r="N61" s="29">
        <v>0</v>
      </c>
      <c r="O61" s="28">
        <v>46.67</v>
      </c>
      <c r="P61" s="29">
        <v>39</v>
      </c>
      <c r="Q61" s="29">
        <v>34</v>
      </c>
      <c r="R61" s="29">
        <v>28</v>
      </c>
      <c r="S61" s="29">
        <v>28</v>
      </c>
      <c r="T61" s="29">
        <v>39</v>
      </c>
      <c r="U61" s="29">
        <v>5</v>
      </c>
      <c r="V61" s="29">
        <v>0</v>
      </c>
      <c r="W61" s="29">
        <v>13</v>
      </c>
      <c r="X61" s="29">
        <v>219</v>
      </c>
      <c r="Y61" s="2">
        <v>0.219</v>
      </c>
      <c r="Z61">
        <v>9</v>
      </c>
      <c r="AA61">
        <v>10</v>
      </c>
      <c r="AB61">
        <v>1</v>
      </c>
      <c r="AC61">
        <v>0</v>
      </c>
      <c r="AD61">
        <v>3</v>
      </c>
      <c r="AE61" s="1">
        <f t="shared" si="3"/>
        <v>5.8495821727019495</v>
      </c>
      <c r="AF61" s="1">
        <f t="shared" si="4"/>
        <v>4.1997000214270406</v>
      </c>
      <c r="AG61" s="1">
        <f t="shared" si="5"/>
        <v>1.4356117420184271</v>
      </c>
      <c r="AH61" s="29">
        <v>3</v>
      </c>
    </row>
    <row r="62" spans="1:34" x14ac:dyDescent="0.3">
      <c r="A62" s="18" t="s">
        <v>657</v>
      </c>
      <c r="B62" s="18" t="s">
        <v>668</v>
      </c>
      <c r="C62" t="s">
        <v>61</v>
      </c>
      <c r="D62" t="s">
        <v>299</v>
      </c>
      <c r="E62" s="11" t="s">
        <v>63</v>
      </c>
      <c r="F62" s="1">
        <v>3.91</v>
      </c>
      <c r="G62" s="30">
        <v>26</v>
      </c>
      <c r="H62" s="30">
        <v>29</v>
      </c>
      <c r="I62" s="29">
        <v>116</v>
      </c>
      <c r="J62" s="29">
        <v>57</v>
      </c>
      <c r="K62" s="29">
        <v>16</v>
      </c>
      <c r="L62" s="29">
        <v>7</v>
      </c>
      <c r="M62" s="29">
        <v>3</v>
      </c>
      <c r="N62" s="29">
        <v>6</v>
      </c>
      <c r="O62" s="28">
        <v>352.67</v>
      </c>
      <c r="P62" s="29">
        <v>354</v>
      </c>
      <c r="Q62" s="29">
        <v>249</v>
      </c>
      <c r="R62" s="29">
        <v>197</v>
      </c>
      <c r="S62" s="29">
        <v>177</v>
      </c>
      <c r="T62" s="29">
        <v>290</v>
      </c>
      <c r="U62" s="29">
        <v>52</v>
      </c>
      <c r="V62" s="29">
        <v>6</v>
      </c>
      <c r="W62" s="29">
        <v>34</v>
      </c>
      <c r="X62" s="29">
        <v>1630</v>
      </c>
      <c r="Y62" s="2">
        <v>0.25800000000000001</v>
      </c>
      <c r="Z62">
        <v>53</v>
      </c>
      <c r="AA62">
        <v>32</v>
      </c>
      <c r="AB62">
        <v>9</v>
      </c>
      <c r="AC62">
        <v>9</v>
      </c>
      <c r="AD62">
        <v>40</v>
      </c>
      <c r="AE62" s="1">
        <f t="shared" si="3"/>
        <v>5.7560892619162392</v>
      </c>
      <c r="AF62" s="1">
        <f t="shared" si="4"/>
        <v>3.5131993081350839</v>
      </c>
      <c r="AG62" s="1">
        <f t="shared" si="5"/>
        <v>1.5056568463436073</v>
      </c>
      <c r="AH62" s="29">
        <v>58</v>
      </c>
    </row>
    <row r="63" spans="1:34" x14ac:dyDescent="0.3">
      <c r="A63" s="18" t="s">
        <v>672</v>
      </c>
      <c r="B63" s="18" t="s">
        <v>673</v>
      </c>
      <c r="C63" t="s">
        <v>44</v>
      </c>
      <c r="D63" t="s">
        <v>300</v>
      </c>
      <c r="E63" s="11" t="s">
        <v>36</v>
      </c>
      <c r="F63" s="1">
        <v>2.5499999999999998</v>
      </c>
      <c r="G63" s="30">
        <v>38</v>
      </c>
      <c r="H63" s="30">
        <v>31</v>
      </c>
      <c r="I63" s="29">
        <v>121</v>
      </c>
      <c r="J63" s="29">
        <v>65</v>
      </c>
      <c r="K63" s="29">
        <v>32</v>
      </c>
      <c r="L63" s="29">
        <v>14</v>
      </c>
      <c r="M63" s="29">
        <v>5</v>
      </c>
      <c r="N63" s="29">
        <v>7</v>
      </c>
      <c r="O63" s="28">
        <v>467.33</v>
      </c>
      <c r="P63" s="29">
        <v>418</v>
      </c>
      <c r="Q63" s="29">
        <v>224</v>
      </c>
      <c r="R63" s="29">
        <v>170</v>
      </c>
      <c r="S63" s="29">
        <v>209</v>
      </c>
      <c r="T63" s="29">
        <v>372</v>
      </c>
      <c r="U63" s="29">
        <v>45</v>
      </c>
      <c r="V63" s="29">
        <v>8</v>
      </c>
      <c r="W63" s="29">
        <v>18</v>
      </c>
      <c r="X63" s="29">
        <v>2104</v>
      </c>
      <c r="Y63" s="2">
        <v>0.23100000000000001</v>
      </c>
      <c r="Z63">
        <v>26</v>
      </c>
      <c r="AA63">
        <v>46</v>
      </c>
      <c r="AB63">
        <v>2</v>
      </c>
      <c r="AC63">
        <v>11</v>
      </c>
      <c r="AD63">
        <v>24</v>
      </c>
      <c r="AE63" s="1">
        <f t="shared" si="3"/>
        <v>5.5720796867310041</v>
      </c>
      <c r="AF63" s="1">
        <f t="shared" si="4"/>
        <v>3.1305501465773649</v>
      </c>
      <c r="AG63" s="1">
        <f t="shared" si="5"/>
        <v>1.3416643485331565</v>
      </c>
      <c r="AH63" s="29">
        <v>93</v>
      </c>
    </row>
    <row r="64" spans="1:34" x14ac:dyDescent="0.3">
      <c r="A64" s="18" t="s">
        <v>680</v>
      </c>
      <c r="B64" s="18" t="s">
        <v>681</v>
      </c>
      <c r="C64" t="s">
        <v>44</v>
      </c>
      <c r="D64" t="s">
        <v>118</v>
      </c>
      <c r="E64" s="11" t="s">
        <v>95</v>
      </c>
      <c r="F64" s="1">
        <v>3.09</v>
      </c>
      <c r="G64" s="30">
        <v>35</v>
      </c>
      <c r="H64" s="30">
        <v>27</v>
      </c>
      <c r="I64" s="29">
        <v>110</v>
      </c>
      <c r="J64" s="29">
        <v>67</v>
      </c>
      <c r="K64" s="29">
        <v>20</v>
      </c>
      <c r="L64" s="29">
        <v>7</v>
      </c>
      <c r="M64" s="29">
        <v>7</v>
      </c>
      <c r="N64" s="29">
        <v>3</v>
      </c>
      <c r="O64" s="28">
        <v>362</v>
      </c>
      <c r="P64" s="29">
        <v>323</v>
      </c>
      <c r="Q64" s="29">
        <v>199</v>
      </c>
      <c r="R64" s="29">
        <v>160</v>
      </c>
      <c r="S64" s="29">
        <v>121</v>
      </c>
      <c r="T64" s="29">
        <v>357</v>
      </c>
      <c r="U64" s="29">
        <v>65</v>
      </c>
      <c r="V64" s="29">
        <v>8</v>
      </c>
      <c r="W64" s="29">
        <v>34</v>
      </c>
      <c r="X64" s="29">
        <v>1583</v>
      </c>
      <c r="Y64" s="2">
        <v>0.23400000000000001</v>
      </c>
      <c r="Z64">
        <v>13</v>
      </c>
      <c r="AA64">
        <v>40</v>
      </c>
      <c r="AB64">
        <v>0</v>
      </c>
      <c r="AC64">
        <v>17</v>
      </c>
      <c r="AD64">
        <v>25</v>
      </c>
      <c r="AE64" s="1">
        <f t="shared" si="3"/>
        <v>6.903314917127072</v>
      </c>
      <c r="AF64" s="1">
        <f t="shared" si="4"/>
        <v>2.3397790055248615</v>
      </c>
      <c r="AG64" s="1">
        <f t="shared" si="5"/>
        <v>1.2265193370165746</v>
      </c>
      <c r="AH64" s="29">
        <v>91</v>
      </c>
    </row>
    <row r="65" spans="1:34" x14ac:dyDescent="0.3">
      <c r="A65" s="18" t="s">
        <v>684</v>
      </c>
      <c r="B65" s="18" t="s">
        <v>685</v>
      </c>
      <c r="C65" t="s">
        <v>142</v>
      </c>
      <c r="D65" t="s">
        <v>305</v>
      </c>
      <c r="E65" s="11" t="s">
        <v>306</v>
      </c>
      <c r="F65" s="1">
        <v>2.72</v>
      </c>
      <c r="G65" s="30">
        <v>28</v>
      </c>
      <c r="H65" s="30">
        <v>23</v>
      </c>
      <c r="I65" s="29">
        <v>95</v>
      </c>
      <c r="J65" s="29">
        <v>55</v>
      </c>
      <c r="K65" s="29">
        <v>10</v>
      </c>
      <c r="L65" s="29">
        <v>2</v>
      </c>
      <c r="M65" s="29">
        <v>7</v>
      </c>
      <c r="N65" s="29">
        <v>3</v>
      </c>
      <c r="O65" s="28">
        <v>384</v>
      </c>
      <c r="P65" s="29">
        <v>416</v>
      </c>
      <c r="Q65" s="29">
        <v>199</v>
      </c>
      <c r="R65" s="29">
        <v>149</v>
      </c>
      <c r="S65" s="29">
        <v>100</v>
      </c>
      <c r="T65" s="29">
        <v>153</v>
      </c>
      <c r="U65" s="29">
        <v>57</v>
      </c>
      <c r="V65" s="29">
        <v>6</v>
      </c>
      <c r="W65" s="29">
        <v>18</v>
      </c>
      <c r="X65" s="29">
        <v>1422</v>
      </c>
      <c r="Y65" s="2">
        <v>0.27500000000000002</v>
      </c>
      <c r="Z65">
        <v>16</v>
      </c>
      <c r="AA65">
        <v>20</v>
      </c>
      <c r="AB65">
        <v>0</v>
      </c>
      <c r="AC65">
        <v>8</v>
      </c>
      <c r="AD65">
        <v>57</v>
      </c>
      <c r="AE65" s="1">
        <f t="shared" si="3"/>
        <v>2.7890625</v>
      </c>
      <c r="AF65" s="1">
        <f t="shared" si="4"/>
        <v>1.8229166666666667</v>
      </c>
      <c r="AG65" s="1">
        <f t="shared" si="5"/>
        <v>1.34375</v>
      </c>
      <c r="AH65" s="35" t="s">
        <v>768</v>
      </c>
    </row>
    <row r="66" spans="1:34" x14ac:dyDescent="0.3">
      <c r="A66" s="18" t="s">
        <v>688</v>
      </c>
      <c r="B66" s="18" t="s">
        <v>689</v>
      </c>
      <c r="C66" t="s">
        <v>308</v>
      </c>
      <c r="D66" t="s">
        <v>309</v>
      </c>
      <c r="E66" s="11" t="s">
        <v>310</v>
      </c>
      <c r="F66" s="1">
        <v>1.62</v>
      </c>
      <c r="G66" s="30">
        <v>22</v>
      </c>
      <c r="H66" s="30">
        <v>11</v>
      </c>
      <c r="I66" s="29">
        <v>105</v>
      </c>
      <c r="J66" s="29">
        <v>8</v>
      </c>
      <c r="K66" s="29">
        <v>3</v>
      </c>
      <c r="L66" s="29">
        <v>1</v>
      </c>
      <c r="M66" s="29">
        <v>11</v>
      </c>
      <c r="N66" s="29">
        <v>32</v>
      </c>
      <c r="O66" s="28">
        <v>208</v>
      </c>
      <c r="P66" s="29">
        <v>145</v>
      </c>
      <c r="Q66" s="29">
        <v>85</v>
      </c>
      <c r="R66" s="29">
        <v>48</v>
      </c>
      <c r="S66" s="29">
        <v>57</v>
      </c>
      <c r="T66" s="29">
        <v>175</v>
      </c>
      <c r="U66" s="29">
        <v>19</v>
      </c>
      <c r="V66" s="29">
        <v>2</v>
      </c>
      <c r="W66" s="29">
        <v>3</v>
      </c>
      <c r="X66" s="29">
        <v>853</v>
      </c>
      <c r="Y66" s="2">
        <v>0.19500000000000001</v>
      </c>
      <c r="Z66">
        <v>22</v>
      </c>
      <c r="AA66">
        <v>15</v>
      </c>
      <c r="AB66">
        <v>0</v>
      </c>
      <c r="AC66">
        <v>3</v>
      </c>
      <c r="AD66">
        <v>22</v>
      </c>
      <c r="AE66" s="1">
        <f t="shared" si="3"/>
        <v>5.8894230769230766</v>
      </c>
      <c r="AF66" s="1">
        <f t="shared" si="4"/>
        <v>1.9182692307692308</v>
      </c>
      <c r="AG66" s="1">
        <f t="shared" si="5"/>
        <v>0.97115384615384615</v>
      </c>
      <c r="AH66" s="35" t="s">
        <v>768</v>
      </c>
    </row>
    <row r="67" spans="1:34" x14ac:dyDescent="0.3">
      <c r="A67" s="18" t="s">
        <v>475</v>
      </c>
      <c r="B67" s="18" t="s">
        <v>691</v>
      </c>
      <c r="C67" t="s">
        <v>44</v>
      </c>
      <c r="D67" t="s">
        <v>313</v>
      </c>
      <c r="E67" s="11" t="s">
        <v>289</v>
      </c>
      <c r="F67" s="1">
        <v>2.71</v>
      </c>
      <c r="G67" s="30">
        <v>33</v>
      </c>
      <c r="H67" s="30">
        <v>17</v>
      </c>
      <c r="I67" s="29">
        <v>102</v>
      </c>
      <c r="J67" s="29">
        <v>63</v>
      </c>
      <c r="K67" s="29">
        <v>21</v>
      </c>
      <c r="L67" s="29">
        <v>7</v>
      </c>
      <c r="M67" s="29">
        <v>12</v>
      </c>
      <c r="N67" s="29">
        <v>10</v>
      </c>
      <c r="O67" s="28">
        <v>374</v>
      </c>
      <c r="P67" s="29">
        <v>279</v>
      </c>
      <c r="Q67" s="29">
        <v>198</v>
      </c>
      <c r="R67" s="29">
        <v>145</v>
      </c>
      <c r="S67" s="29">
        <v>263</v>
      </c>
      <c r="T67" s="29">
        <v>420</v>
      </c>
      <c r="U67" s="29">
        <v>41</v>
      </c>
      <c r="V67" s="29">
        <v>5</v>
      </c>
      <c r="W67" s="29">
        <v>45</v>
      </c>
      <c r="X67" s="29">
        <v>1708</v>
      </c>
      <c r="Y67" s="2">
        <v>0.20100000000000001</v>
      </c>
      <c r="Z67">
        <v>29</v>
      </c>
      <c r="AA67">
        <v>29</v>
      </c>
      <c r="AB67">
        <v>0</v>
      </c>
      <c r="AC67">
        <v>9</v>
      </c>
      <c r="AD67">
        <v>20</v>
      </c>
      <c r="AE67" s="1">
        <f t="shared" si="3"/>
        <v>7.8609625668449201</v>
      </c>
      <c r="AF67" s="1">
        <f t="shared" si="4"/>
        <v>4.9224598930481287</v>
      </c>
      <c r="AG67" s="1">
        <f t="shared" si="5"/>
        <v>1.4491978609625669</v>
      </c>
      <c r="AH67" s="29">
        <v>117</v>
      </c>
    </row>
    <row r="68" spans="1:34" x14ac:dyDescent="0.3">
      <c r="A68" s="18" t="s">
        <v>692</v>
      </c>
      <c r="B68" s="18" t="s">
        <v>693</v>
      </c>
      <c r="C68" t="s">
        <v>44</v>
      </c>
      <c r="D68" t="s">
        <v>276</v>
      </c>
      <c r="E68" s="11" t="s">
        <v>138</v>
      </c>
      <c r="F68" s="1">
        <v>2.35</v>
      </c>
      <c r="G68" s="30">
        <v>35</v>
      </c>
      <c r="H68" s="30">
        <v>19</v>
      </c>
      <c r="I68" s="29">
        <v>82</v>
      </c>
      <c r="J68" s="29">
        <v>49</v>
      </c>
      <c r="K68" s="29">
        <v>13</v>
      </c>
      <c r="L68" s="29">
        <v>6</v>
      </c>
      <c r="M68" s="29">
        <v>5</v>
      </c>
      <c r="N68" s="29">
        <v>4</v>
      </c>
      <c r="O68" s="28">
        <v>328.33</v>
      </c>
      <c r="P68" s="29">
        <v>284</v>
      </c>
      <c r="Q68" s="29">
        <v>144</v>
      </c>
      <c r="R68" s="29">
        <v>110</v>
      </c>
      <c r="S68" s="29">
        <v>116</v>
      </c>
      <c r="T68" s="29">
        <v>372</v>
      </c>
      <c r="U68" s="29">
        <v>42</v>
      </c>
      <c r="V68" s="29">
        <v>5</v>
      </c>
      <c r="W68" s="29">
        <v>33</v>
      </c>
      <c r="X68" s="29">
        <v>1423</v>
      </c>
      <c r="Y68" s="2">
        <v>0.22700000000000001</v>
      </c>
      <c r="Z68">
        <v>18</v>
      </c>
      <c r="AA68">
        <v>33</v>
      </c>
      <c r="AB68">
        <v>0</v>
      </c>
      <c r="AC68">
        <v>5</v>
      </c>
      <c r="AD68">
        <v>19</v>
      </c>
      <c r="AE68" s="1">
        <f t="shared" si="3"/>
        <v>7.9310449852282758</v>
      </c>
      <c r="AF68" s="1">
        <f t="shared" si="4"/>
        <v>2.4731215545335488</v>
      </c>
      <c r="AG68" s="1">
        <f t="shared" si="5"/>
        <v>1.2182864800657875</v>
      </c>
      <c r="AH68" s="29">
        <v>84</v>
      </c>
    </row>
    <row r="69" spans="1:34" x14ac:dyDescent="0.3">
      <c r="A69" s="18" t="s">
        <v>695</v>
      </c>
      <c r="B69" s="18" t="s">
        <v>696</v>
      </c>
      <c r="C69" t="s">
        <v>61</v>
      </c>
      <c r="D69" t="s">
        <v>317</v>
      </c>
      <c r="E69" s="11" t="s">
        <v>318</v>
      </c>
      <c r="F69" s="1">
        <v>3.37</v>
      </c>
      <c r="G69" s="30">
        <v>4</v>
      </c>
      <c r="H69" s="30">
        <v>4</v>
      </c>
      <c r="I69" s="29">
        <v>37</v>
      </c>
      <c r="J69" s="29">
        <v>7</v>
      </c>
      <c r="K69" s="29">
        <v>2</v>
      </c>
      <c r="L69" s="29">
        <v>1</v>
      </c>
      <c r="M69" s="29">
        <v>5</v>
      </c>
      <c r="N69" s="29">
        <v>5</v>
      </c>
      <c r="O69" s="28">
        <v>79</v>
      </c>
      <c r="P69" s="29">
        <v>93</v>
      </c>
      <c r="Q69" s="29">
        <v>46</v>
      </c>
      <c r="R69" s="29">
        <v>38</v>
      </c>
      <c r="S69" s="29">
        <v>21</v>
      </c>
      <c r="T69" s="29">
        <v>47</v>
      </c>
      <c r="U69" s="29">
        <v>16</v>
      </c>
      <c r="V69" s="29">
        <v>2</v>
      </c>
      <c r="W69" s="29">
        <v>9</v>
      </c>
      <c r="X69" s="29">
        <v>350</v>
      </c>
      <c r="Y69" s="2">
        <v>0.29699999999999999</v>
      </c>
      <c r="Z69">
        <v>3</v>
      </c>
      <c r="AA69">
        <v>7</v>
      </c>
      <c r="AB69">
        <v>1</v>
      </c>
      <c r="AC69">
        <v>2</v>
      </c>
      <c r="AD69">
        <v>7</v>
      </c>
      <c r="AE69" s="1">
        <f t="shared" si="3"/>
        <v>4.1645569620253164</v>
      </c>
      <c r="AF69" s="1">
        <f t="shared" si="4"/>
        <v>1.8607594936708858</v>
      </c>
      <c r="AG69" s="1">
        <f t="shared" si="5"/>
        <v>1.4430379746835442</v>
      </c>
      <c r="AH69" s="29">
        <v>18</v>
      </c>
    </row>
  </sheetData>
  <autoFilter ref="A8:AH69" xr:uid="{EC487B36-B7CA-4BBE-81A9-A1646E28EB61}">
    <sortState xmlns:xlrd2="http://schemas.microsoft.com/office/spreadsheetml/2017/richdata2" ref="A9:AH69">
      <sortCondition ref="B8:B69"/>
    </sortState>
  </autoFilter>
  <sortState xmlns:xlrd2="http://schemas.microsoft.com/office/spreadsheetml/2017/richdata2" ref="A9:AH69">
    <sortCondition descending="1" ref="AE9:AE69"/>
  </sortState>
  <mergeCells count="8">
    <mergeCell ref="A6:E6"/>
    <mergeCell ref="F6:L6"/>
    <mergeCell ref="A1:AH1"/>
    <mergeCell ref="A2:AH2"/>
    <mergeCell ref="O4:S5"/>
    <mergeCell ref="A5:B5"/>
    <mergeCell ref="C5:D5"/>
    <mergeCell ref="F5:L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722822a-c58b-491d-a8ad-76f82f483ca4" xsi:nil="true"/>
    <_ip_UnifiedCompliancePolicyProperties xmlns="http://schemas.microsoft.com/sharepoint/v3" xsi:nil="true"/>
    <lcf76f155ced4ddcb4097134ff3c332f xmlns="4c2fb306-e101-4707-a70c-51d72385d9e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AB446FCBF1FA4ABF1C12057D6BCA06" ma:contentTypeVersion="17" ma:contentTypeDescription="Create a new document." ma:contentTypeScope="" ma:versionID="31c7a8c8ab0916376a0a94a53892c924">
  <xsd:schema xmlns:xsd="http://www.w3.org/2001/XMLSchema" xmlns:xs="http://www.w3.org/2001/XMLSchema" xmlns:p="http://schemas.microsoft.com/office/2006/metadata/properties" xmlns:ns1="http://schemas.microsoft.com/sharepoint/v3" xmlns:ns2="4c2fb306-e101-4707-a70c-51d72385d9e9" xmlns:ns3="5722822a-c58b-491d-a8ad-76f82f483ca4" targetNamespace="http://schemas.microsoft.com/office/2006/metadata/properties" ma:root="true" ma:fieldsID="3e48ad921607c265b747f9d8d1eee9ae" ns1:_="" ns2:_="" ns3:_="">
    <xsd:import namespace="http://schemas.microsoft.com/sharepoint/v3"/>
    <xsd:import namespace="4c2fb306-e101-4707-a70c-51d72385d9e9"/>
    <xsd:import namespace="5722822a-c58b-491d-a8ad-76f82f483c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fb306-e101-4707-a70c-51d72385d9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2011f1f-c1f6-43e5-98b2-4e6fd79a0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2822a-c58b-491d-a8ad-76f82f483ca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61669b56-8745-40f3-aa38-e9413975ece2}" ma:internalName="TaxCatchAll" ma:showField="CatchAllData" ma:web="5722822a-c58b-491d-a8ad-76f82f483c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5F80D7-0DED-441F-BBD8-3B79F4BC479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722822a-c58b-491d-a8ad-76f82f483ca4"/>
    <ds:schemaRef ds:uri="4c2fb306-e101-4707-a70c-51d72385d9e9"/>
  </ds:schemaRefs>
</ds:datastoreItem>
</file>

<file path=customXml/itemProps2.xml><?xml version="1.0" encoding="utf-8"?>
<ds:datastoreItem xmlns:ds="http://schemas.openxmlformats.org/officeDocument/2006/customXml" ds:itemID="{B1732133-F304-41B4-BEC6-A31C9012E1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61AB26-9D8D-40BC-9420-B4B4457355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c2fb306-e101-4707-a70c-51d72385d9e9"/>
    <ds:schemaRef ds:uri="5722822a-c58b-491d-a8ad-76f82f483c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 OVR</vt:lpstr>
      <vt:lpstr>Hitters NCAAT</vt:lpstr>
      <vt:lpstr>Pitchers OVR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Ogden, Brian</dc:creator>
  <cp:lastModifiedBy>Ogden, Brian</cp:lastModifiedBy>
  <dcterms:created xsi:type="dcterms:W3CDTF">2025-01-07T15:23:04Z</dcterms:created>
  <dcterms:modified xsi:type="dcterms:W3CDTF">2025-01-08T00:04:21Z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0x010100C6AB446FCBF1FA4ABF1C12057D6BCA06</vt:lpwstr>
  </property>
  <property fmtid="{D5CDD505-2E9C-101B-9397-08002B2CF9AE}" pid="3" name="MediaServiceImageTags">
    <vt:lpwstr/>
  </property>
</Properties>
</file>